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tabRatio="648" activeTab="0"/>
  </bookViews>
  <sheets>
    <sheet name="Zalacznik_1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'[8]Obiekty'!#REF!</definedName>
    <definedName name="OB003">'[3]Obiekty'!#REF!</definedName>
    <definedName name="ob1">'[6]DANE SIWZ_OBIEKTY '!$C$9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">'[7]Obiekty'!#REF!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3">'[7]Obiekty'!#REF!</definedName>
    <definedName name="OB4">'[7]Obiekty'!#REF!</definedName>
    <definedName name="OB5">'[7]Obiekty'!#REF!</definedName>
    <definedName name="OB6">'[7]Obiekty'!#REF!</definedName>
    <definedName name="OB7">'[3]Obiekty'!#REF!</definedName>
    <definedName name="ob8">'[6]DANE SIWZ_OBIEKTY '!$C$545</definedName>
    <definedName name="OB9">'[2]Obiekty'!#REF!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nowy punkt 
</t>
        </r>
      </text>
    </comment>
    <comment ref="H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nowy punkt</t>
        </r>
      </text>
    </comment>
    <comment ref="H3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nowy punkt
</t>
        </r>
      </text>
    </comment>
  </commentList>
</comments>
</file>

<file path=xl/sharedStrings.xml><?xml version="1.0" encoding="utf-8"?>
<sst xmlns="http://schemas.openxmlformats.org/spreadsheetml/2006/main" count="411" uniqueCount="121">
  <si>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</si>
  <si>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</si>
  <si>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</si>
  <si>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</si>
  <si>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</si>
  <si>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</si>
  <si>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</si>
  <si>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</si>
  <si>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</si>
  <si>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</si>
  <si>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</si>
  <si>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</si>
  <si>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</si>
  <si>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</si>
  <si>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</si>
  <si>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</si>
  <si>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</si>
  <si>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</si>
  <si>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</si>
  <si>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</si>
  <si>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</si>
  <si>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</si>
  <si>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</si>
  <si>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Nabywca</t>
  </si>
  <si>
    <t>Operator Systemu
Dystrybucyjnego</t>
  </si>
  <si>
    <t>Obecny
sprzedawca</t>
  </si>
  <si>
    <t>Odbiorca (adres do przesyłania faktur)</t>
  </si>
  <si>
    <t>Numer
PPE</t>
  </si>
  <si>
    <t>Załącznik nr 1a do SWZ</t>
  </si>
  <si>
    <t>WYKAZ PUNKTÓW POBORU</t>
  </si>
  <si>
    <t>Zakład Wodociągów, Kanalizacji i Oczysczalnia Ścieków "Wod-Kan" Sp. z o.o.</t>
  </si>
  <si>
    <t>569 000 32 88</t>
  </si>
  <si>
    <t>ul. Pocka 106</t>
  </si>
  <si>
    <t>06-500 Mława</t>
  </si>
  <si>
    <t>Zakład "Wod-Kan" Sp. z o.o.</t>
  </si>
  <si>
    <t>ul. Płocka 106, 
06-500 Mława</t>
  </si>
  <si>
    <t>Zakład "Wod-Kan" 
Sp. z o.o.</t>
  </si>
  <si>
    <t>Graniczna 8 - przepompownia</t>
  </si>
  <si>
    <t>Kopernika II - odwiert</t>
  </si>
  <si>
    <t>Kopernika OWII - odwiert</t>
  </si>
  <si>
    <t>Łąkowa - tłocznia</t>
  </si>
  <si>
    <t>Altera - tłocznia</t>
  </si>
  <si>
    <t>Szwejkowskiego - tłocznia</t>
  </si>
  <si>
    <t>Szpitalna - przepompownia</t>
  </si>
  <si>
    <t>Kopernika - przepompownia</t>
  </si>
  <si>
    <t>Studzieniec - przepompownia</t>
  </si>
  <si>
    <t>Lawicz-Liszki - przepompownia</t>
  </si>
  <si>
    <t>Hallera - przepompownia</t>
  </si>
  <si>
    <t>Tuwima- przepompownia</t>
  </si>
  <si>
    <t>Bracka - tłocznia</t>
  </si>
  <si>
    <t>Łąkowa - Studnia głębinowa nr 13</t>
  </si>
  <si>
    <t>Spokojna - studnia głębinowa nr 8A</t>
  </si>
  <si>
    <t>Mława</t>
  </si>
  <si>
    <t xml:space="preserve">ul. Graniczna </t>
  </si>
  <si>
    <t>ul. Kopernika</t>
  </si>
  <si>
    <t>ul. Łąkowa</t>
  </si>
  <si>
    <t>ul. Altera</t>
  </si>
  <si>
    <t>ul. Szwejkowskiego</t>
  </si>
  <si>
    <t>ul. Szpitalna</t>
  </si>
  <si>
    <t>ul. Studzieniec</t>
  </si>
  <si>
    <t>ul. Hallera</t>
  </si>
  <si>
    <t>ul. Tuwima</t>
  </si>
  <si>
    <t>ul. Bracka</t>
  </si>
  <si>
    <t>ul. Spokojna</t>
  </si>
  <si>
    <t>8</t>
  </si>
  <si>
    <t>ul. Lawicz-Liszki</t>
  </si>
  <si>
    <t>06-500</t>
  </si>
  <si>
    <t>PPE: 59 0243 8760 3092 3058</t>
  </si>
  <si>
    <t>PPE: 59 0243 8760 3059 6771</t>
  </si>
  <si>
    <t>PPE: 59 0243 8760 3059 9505</t>
  </si>
  <si>
    <t>PPE: 59 0243 8760 3117 8327</t>
  </si>
  <si>
    <t>PPE: 59 0243 8760 3117 6842</t>
  </si>
  <si>
    <t>PPE: 59 0243 8760 3117 2158</t>
  </si>
  <si>
    <t>PPE: 59 0243 8760 3059 9499</t>
  </si>
  <si>
    <t>PPE: 59 0243 8760 3088 1488</t>
  </si>
  <si>
    <t>PPE: 59 0243 8760 3114 3561</t>
  </si>
  <si>
    <t>PPE: 59 0243 8760 3109 8618</t>
  </si>
  <si>
    <t>PPE: 59 0243 8760 3082 0173</t>
  </si>
  <si>
    <t>PPE: 59 0243 8760 3093 7208</t>
  </si>
  <si>
    <t>PPE: 59 0243 8760 3118 4618</t>
  </si>
  <si>
    <t>PPE: 59 0243 8760 4243 0957</t>
  </si>
  <si>
    <t>PPE: 59 0243 8760 4176 4565</t>
  </si>
  <si>
    <t>C22A</t>
  </si>
  <si>
    <t>C12A</t>
  </si>
  <si>
    <t>C12W</t>
  </si>
  <si>
    <t>nowy</t>
  </si>
  <si>
    <t xml:space="preserve">Szczyt </t>
  </si>
  <si>
    <t>Poza szczytem</t>
  </si>
  <si>
    <t>Energa Operator SA</t>
  </si>
  <si>
    <t>Po Prostu 
Energia</t>
  </si>
  <si>
    <t xml:space="preserve">Informacje dodatkowe </t>
  </si>
  <si>
    <t xml:space="preserve">kolejna </t>
  </si>
  <si>
    <t>01.01.2023</t>
  </si>
  <si>
    <t>31.12.2023</t>
  </si>
  <si>
    <t>XXXX</t>
  </si>
  <si>
    <t>Zakład Wodociągów, Kanalizacji i Oczysczalnia Ścieków "Wod-Kan" Sp. z o.o. w Mławie. 
Dostawa energii elektrycznej w okresie od 01.01.2023r. do 31.12.2023r.</t>
  </si>
  <si>
    <t xml:space="preserve">okresy 
rozliczeniowe </t>
  </si>
  <si>
    <t xml:space="preserve">Część 1 zamówienia -  Dostawa energii elektrycznej do punktów poboru bez instalacji fotowoltaicznej </t>
  </si>
  <si>
    <t>1 - m-c</t>
  </si>
  <si>
    <t>Punkty :  PPE: 59 0243 8760 4243 0957;  PPE: 59 0243 8760 4176 4565 powstały z odłączenia z innego istniejącego przyłącza</t>
  </si>
  <si>
    <t>PPE: 59 0243 8760 4276 1136</t>
  </si>
  <si>
    <t>ul. Batorego (Widokowa)</t>
  </si>
  <si>
    <t>Batorego (Widokowa) - przepompownia P3</t>
  </si>
  <si>
    <t>działka nr 1363/7</t>
  </si>
  <si>
    <t>w realizacji</t>
  </si>
  <si>
    <t>Batorego - przepompownia P2</t>
  </si>
  <si>
    <t>ul. Batorego</t>
  </si>
  <si>
    <t>działka nr 1576/121</t>
  </si>
  <si>
    <t xml:space="preserve"> 40kW (planowana)</t>
  </si>
  <si>
    <t>b.d.</t>
  </si>
  <si>
    <t>Dworcowa - przepompownia P5</t>
  </si>
  <si>
    <t>ul. Dworcowa</t>
  </si>
  <si>
    <t>działka nr 1576/137</t>
  </si>
  <si>
    <t>Gdyńska - przepompownia P6</t>
  </si>
  <si>
    <t xml:space="preserve">ul. Gdyńska </t>
  </si>
  <si>
    <t>działka nr 92/1</t>
  </si>
  <si>
    <t>Łączna - przepompownia P4</t>
  </si>
  <si>
    <t>ul. Łączna</t>
  </si>
  <si>
    <t>działka nr 4427</t>
  </si>
  <si>
    <t xml:space="preserve">brak </t>
  </si>
  <si>
    <t xml:space="preserve">nowy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</si>
</sst>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&quot; &quot;??/16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entury Gothic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 quotePrefix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9" borderId="12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4" fontId="5" fillId="0" borderId="0" xfId="0" applyNumberFormat="1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9" borderId="1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7" fillId="0" borderId="10" xfId="0" applyFont="1" applyBorder="1" applyAlignment="1">
      <alignment/>
    </xf>
    <xf numFmtId="0" fontId="58" fillId="0" borderId="14" xfId="0" applyFont="1" applyBorder="1" applyAlignment="1">
      <alignment horizontal="center" vertical="top"/>
    </xf>
    <xf numFmtId="3" fontId="58" fillId="0" borderId="14" xfId="0" applyNumberFormat="1" applyFont="1" applyBorder="1" applyAlignment="1">
      <alignment horizontal="center" vertical="top"/>
    </xf>
    <xf numFmtId="1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0" fontId="14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8" fillId="33" borderId="10" xfId="0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22">
      <selection activeCell="J32" sqref="J32"/>
    </sheetView>
  </sheetViews>
  <sheetFormatPr defaultColWidth="9.00390625" defaultRowHeight="14.25"/>
  <cols>
    <col min="1" max="1" width="3.625" style="1" customWidth="1"/>
    <col min="2" max="2" width="23.875" style="7" customWidth="1"/>
    <col min="3" max="3" width="10.25390625" style="1" customWidth="1"/>
    <col min="4" max="4" width="12.625" style="7" customWidth="1"/>
    <col min="5" max="5" width="10.75390625" style="47" bestFit="1" customWidth="1"/>
    <col min="6" max="6" width="8.25390625" style="7" customWidth="1"/>
    <col min="7" max="7" width="9.00390625" style="7" customWidth="1"/>
    <col min="8" max="8" width="18.625" style="7" customWidth="1"/>
    <col min="9" max="9" width="8.00390625" style="7" customWidth="1"/>
    <col min="10" max="10" width="9.25390625" style="9" customWidth="1"/>
    <col min="11" max="11" width="5.375" style="2" bestFit="1" customWidth="1"/>
    <col min="12" max="13" width="5.625" style="10" customWidth="1"/>
    <col min="14" max="14" width="8.25390625" style="10" customWidth="1"/>
    <col min="15" max="15" width="11.25390625" style="7" customWidth="1"/>
    <col min="16" max="16" width="9.875" style="7" customWidth="1"/>
    <col min="17" max="17" width="9.25390625" style="7" customWidth="1"/>
    <col min="18" max="18" width="9.875" style="7" customWidth="1"/>
    <col min="19" max="19" width="14.125" style="7" bestFit="1" customWidth="1"/>
    <col min="20" max="20" width="13.25390625" style="1" customWidth="1"/>
    <col min="21" max="21" width="9.875" style="8" customWidth="1"/>
    <col min="22" max="22" width="7.375" style="8" bestFit="1" customWidth="1"/>
    <col min="23" max="23" width="7.375" style="8" customWidth="1"/>
    <col min="24" max="24" width="6.625" style="8" bestFit="1" customWidth="1"/>
    <col min="25" max="16384" width="9.00390625" style="1" customWidth="1"/>
  </cols>
  <sheetData>
    <row r="1" spans="1:24" s="68" customFormat="1" ht="26.25" customHeight="1">
      <c r="A1" s="114" t="s">
        <v>95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7" s="62" customFormat="1" ht="26.25" customHeight="1">
      <c r="A2" s="57" t="s">
        <v>97</v>
      </c>
      <c r="B2" s="58"/>
      <c r="C2" s="58"/>
      <c r="D2" s="59"/>
      <c r="E2" s="60"/>
      <c r="F2" s="59"/>
      <c r="G2" s="58"/>
      <c r="H2" s="61"/>
      <c r="I2" s="61"/>
      <c r="K2" s="63"/>
      <c r="L2" s="63"/>
      <c r="M2" s="63"/>
      <c r="N2" s="58"/>
      <c r="Q2" s="58"/>
      <c r="S2" s="64"/>
      <c r="T2" s="64"/>
      <c r="U2" s="64"/>
      <c r="V2" s="65"/>
      <c r="W2" s="65"/>
      <c r="X2" s="66"/>
      <c r="Y2" s="67"/>
      <c r="Z2" s="67"/>
      <c r="AA2" s="67"/>
    </row>
    <row r="3" spans="1:27" s="62" customFormat="1" ht="26.25" customHeight="1">
      <c r="A3" s="57" t="s">
        <v>28</v>
      </c>
      <c r="C3" s="113" t="s">
        <v>29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X3" s="66"/>
      <c r="Y3" s="67"/>
      <c r="Z3" s="67"/>
      <c r="AA3" s="67"/>
    </row>
    <row r="4" spans="1:24" s="12" customFormat="1" ht="12.75">
      <c r="A4" s="1"/>
      <c r="B4" s="41"/>
      <c r="C4" s="14"/>
      <c r="D4" s="14"/>
      <c r="E4" s="44"/>
      <c r="F4" s="1"/>
      <c r="G4" s="1"/>
      <c r="H4" s="1"/>
      <c r="I4" s="1"/>
      <c r="J4" s="9"/>
      <c r="K4" s="2"/>
      <c r="L4" s="53"/>
      <c r="M4" s="53"/>
      <c r="N4" s="53"/>
      <c r="O4" s="11"/>
      <c r="P4" s="11"/>
      <c r="Q4" s="11"/>
      <c r="R4" s="11"/>
      <c r="S4" s="11"/>
      <c r="V4" s="8"/>
      <c r="W4" s="8"/>
      <c r="X4" s="8"/>
    </row>
    <row r="5" spans="1:24" s="12" customFormat="1" ht="12.75">
      <c r="A5" s="1"/>
      <c r="B5" s="41"/>
      <c r="C5" s="14"/>
      <c r="D5" s="14"/>
      <c r="E5" s="44"/>
      <c r="F5" s="1"/>
      <c r="G5" s="1"/>
      <c r="H5" s="1"/>
      <c r="I5" s="1"/>
      <c r="J5" s="9"/>
      <c r="K5" s="2"/>
      <c r="L5" s="53"/>
      <c r="M5" s="53"/>
      <c r="N5" s="53"/>
      <c r="O5" s="11"/>
      <c r="P5" s="11"/>
      <c r="Q5" s="11"/>
      <c r="R5" s="11"/>
      <c r="S5" s="11"/>
      <c r="V5" s="8"/>
      <c r="W5" s="8"/>
      <c r="X5" s="8"/>
    </row>
    <row r="6" spans="1:24" s="12" customFormat="1" ht="12.75">
      <c r="A6" s="1"/>
      <c r="B6" s="41"/>
      <c r="C6" s="14"/>
      <c r="D6" s="14"/>
      <c r="E6" s="44"/>
      <c r="F6" s="1"/>
      <c r="G6" s="1"/>
      <c r="H6" s="1"/>
      <c r="I6" s="1"/>
      <c r="J6" s="9"/>
      <c r="K6" s="2"/>
      <c r="L6" s="53"/>
      <c r="M6" s="53"/>
      <c r="N6" s="53"/>
      <c r="O6" s="11"/>
      <c r="P6" s="11"/>
      <c r="Q6" s="11"/>
      <c r="R6" s="11"/>
      <c r="S6" s="11"/>
      <c r="V6" s="8"/>
      <c r="W6" s="8"/>
      <c r="X6" s="8"/>
    </row>
    <row r="7" spans="1:24" s="20" customFormat="1" ht="12.75">
      <c r="A7" s="4"/>
      <c r="B7" s="24" t="s">
        <v>8</v>
      </c>
      <c r="C7" s="15" t="s">
        <v>30</v>
      </c>
      <c r="D7" s="3"/>
      <c r="E7" s="45"/>
      <c r="F7" s="3"/>
      <c r="G7" s="3"/>
      <c r="H7" s="46"/>
      <c r="I7" s="46"/>
      <c r="J7" s="5"/>
      <c r="K7" s="5"/>
      <c r="L7" s="16"/>
      <c r="M7" s="16"/>
      <c r="N7" s="16"/>
      <c r="O7" s="17"/>
      <c r="P7" s="17"/>
      <c r="Q7" s="17"/>
      <c r="R7" s="17"/>
      <c r="S7" s="17"/>
      <c r="T7" s="6"/>
      <c r="U7" s="6"/>
      <c r="V7" s="18"/>
      <c r="W7" s="19"/>
      <c r="X7" s="19"/>
    </row>
    <row r="8" spans="1:24" s="12" customFormat="1" ht="12.75">
      <c r="A8" s="1"/>
      <c r="B8" s="24" t="s">
        <v>9</v>
      </c>
      <c r="C8" s="21" t="s">
        <v>31</v>
      </c>
      <c r="D8" s="7"/>
      <c r="E8" s="47"/>
      <c r="F8" s="7"/>
      <c r="G8" s="7"/>
      <c r="H8" s="41"/>
      <c r="I8" s="41"/>
      <c r="J8" s="9"/>
      <c r="K8" s="9"/>
      <c r="L8" s="10"/>
      <c r="M8" s="10"/>
      <c r="N8" s="10"/>
      <c r="O8" s="11"/>
      <c r="P8" s="11"/>
      <c r="Q8" s="11"/>
      <c r="R8" s="11"/>
      <c r="S8" s="11"/>
      <c r="T8" s="8"/>
      <c r="U8" s="8"/>
      <c r="V8" s="13"/>
      <c r="W8" s="22"/>
      <c r="X8" s="22"/>
    </row>
    <row r="9" spans="1:24" s="12" customFormat="1" ht="12.75">
      <c r="A9" s="1"/>
      <c r="B9" s="24" t="s">
        <v>10</v>
      </c>
      <c r="C9" s="15" t="s">
        <v>32</v>
      </c>
      <c r="D9" s="23"/>
      <c r="E9" s="48"/>
      <c r="F9" s="23"/>
      <c r="G9" s="23"/>
      <c r="H9" s="41"/>
      <c r="I9" s="41"/>
      <c r="J9" s="9"/>
      <c r="K9" s="9"/>
      <c r="L9" s="10"/>
      <c r="M9" s="10"/>
      <c r="N9" s="10"/>
      <c r="O9" s="11"/>
      <c r="P9" s="11"/>
      <c r="Q9" s="11"/>
      <c r="R9" s="11"/>
      <c r="S9" s="11"/>
      <c r="T9" s="8"/>
      <c r="U9" s="8"/>
      <c r="V9" s="13"/>
      <c r="W9" s="22"/>
      <c r="X9" s="22"/>
    </row>
    <row r="10" spans="1:24" s="12" customFormat="1" ht="12.75">
      <c r="A10" s="1"/>
      <c r="B10" s="24"/>
      <c r="C10" s="15" t="s">
        <v>33</v>
      </c>
      <c r="D10" s="7"/>
      <c r="E10" s="47"/>
      <c r="F10" s="7"/>
      <c r="G10" s="7"/>
      <c r="H10" s="25"/>
      <c r="I10" s="25"/>
      <c r="J10" s="9"/>
      <c r="K10" s="9"/>
      <c r="L10" s="10"/>
      <c r="M10" s="10"/>
      <c r="N10" s="10"/>
      <c r="O10" s="11"/>
      <c r="P10" s="11"/>
      <c r="Q10" s="11"/>
      <c r="R10" s="11"/>
      <c r="S10" s="11"/>
      <c r="T10" s="8"/>
      <c r="U10" s="8"/>
      <c r="V10" s="13"/>
      <c r="W10" s="22"/>
      <c r="X10" s="22"/>
    </row>
    <row r="11" spans="1:24" s="12" customFormat="1" ht="12.75">
      <c r="A11" s="1"/>
      <c r="B11" s="24"/>
      <c r="C11" s="15"/>
      <c r="D11" s="7"/>
      <c r="E11" s="47"/>
      <c r="F11" s="7"/>
      <c r="G11" s="7"/>
      <c r="H11" s="25"/>
      <c r="I11" s="25"/>
      <c r="J11" s="9"/>
      <c r="K11" s="9"/>
      <c r="L11" s="10"/>
      <c r="M11" s="10"/>
      <c r="N11" s="10"/>
      <c r="O11" s="11"/>
      <c r="P11" s="11"/>
      <c r="Q11" s="11"/>
      <c r="R11" s="11"/>
      <c r="S11" s="11"/>
      <c r="T11" s="8"/>
      <c r="U11" s="8"/>
      <c r="V11" s="13"/>
      <c r="W11" s="22"/>
      <c r="X11" s="22"/>
    </row>
    <row r="12" spans="1:24" s="12" customFormat="1" ht="12.75">
      <c r="A12" s="1"/>
      <c r="B12" s="24"/>
      <c r="C12" s="42"/>
      <c r="D12" s="49"/>
      <c r="E12" s="49"/>
      <c r="F12" s="49"/>
      <c r="G12" s="7"/>
      <c r="H12" s="25"/>
      <c r="I12" s="25"/>
      <c r="J12" s="9"/>
      <c r="K12" s="9"/>
      <c r="L12" s="10"/>
      <c r="M12" s="10"/>
      <c r="N12" s="10"/>
      <c r="O12" s="11"/>
      <c r="P12" s="11"/>
      <c r="Q12" s="11"/>
      <c r="R12" s="11"/>
      <c r="S12" s="11"/>
      <c r="T12" s="8"/>
      <c r="U12" s="8"/>
      <c r="V12" s="13"/>
      <c r="W12" s="22"/>
      <c r="X12" s="22"/>
    </row>
    <row r="13" spans="1:24" s="33" customFormat="1" ht="32.25" customHeight="1">
      <c r="A13" s="106" t="s">
        <v>1</v>
      </c>
      <c r="B13" s="108" t="s">
        <v>22</v>
      </c>
      <c r="C13" s="110" t="s">
        <v>21</v>
      </c>
      <c r="D13" s="111"/>
      <c r="E13" s="111"/>
      <c r="F13" s="111"/>
      <c r="G13" s="112"/>
      <c r="H13" s="106" t="s">
        <v>27</v>
      </c>
      <c r="I13" s="106" t="s">
        <v>96</v>
      </c>
      <c r="J13" s="117" t="s">
        <v>20</v>
      </c>
      <c r="K13" s="117"/>
      <c r="L13" s="118" t="s">
        <v>13</v>
      </c>
      <c r="M13" s="118"/>
      <c r="N13" s="118"/>
      <c r="O13" s="103" t="s">
        <v>23</v>
      </c>
      <c r="P13" s="104"/>
      <c r="Q13" s="105"/>
      <c r="R13" s="103" t="s">
        <v>26</v>
      </c>
      <c r="S13" s="105"/>
      <c r="T13" s="106" t="s">
        <v>24</v>
      </c>
      <c r="U13" s="106" t="s">
        <v>25</v>
      </c>
      <c r="V13" s="115" t="s">
        <v>18</v>
      </c>
      <c r="W13" s="116" t="s">
        <v>19</v>
      </c>
      <c r="X13" s="116"/>
    </row>
    <row r="14" spans="1:24" s="33" customFormat="1" ht="51">
      <c r="A14" s="107"/>
      <c r="B14" s="109"/>
      <c r="C14" s="30" t="s">
        <v>6</v>
      </c>
      <c r="D14" s="26" t="s">
        <v>7</v>
      </c>
      <c r="E14" s="31" t="s">
        <v>16</v>
      </c>
      <c r="F14" s="26" t="s">
        <v>17</v>
      </c>
      <c r="G14" s="26" t="s">
        <v>3</v>
      </c>
      <c r="H14" s="107"/>
      <c r="I14" s="107"/>
      <c r="J14" s="32" t="s">
        <v>11</v>
      </c>
      <c r="K14" s="27" t="s">
        <v>12</v>
      </c>
      <c r="L14" s="27" t="s">
        <v>86</v>
      </c>
      <c r="M14" s="27" t="s">
        <v>87</v>
      </c>
      <c r="N14" s="27" t="s">
        <v>2</v>
      </c>
      <c r="O14" s="28" t="s">
        <v>5</v>
      </c>
      <c r="P14" s="28" t="s">
        <v>4</v>
      </c>
      <c r="Q14" s="28" t="s">
        <v>0</v>
      </c>
      <c r="R14" s="28" t="s">
        <v>5</v>
      </c>
      <c r="S14" s="28" t="s">
        <v>4</v>
      </c>
      <c r="T14" s="107"/>
      <c r="U14" s="107"/>
      <c r="V14" s="115"/>
      <c r="W14" s="29" t="s">
        <v>14</v>
      </c>
      <c r="X14" s="29" t="s">
        <v>15</v>
      </c>
    </row>
    <row r="15" spans="1:24" s="33" customFormat="1" ht="38.25">
      <c r="A15" s="50">
        <v>1</v>
      </c>
      <c r="B15" s="69" t="s">
        <v>37</v>
      </c>
      <c r="C15" s="43" t="s">
        <v>52</v>
      </c>
      <c r="D15" s="56" t="s">
        <v>53</v>
      </c>
      <c r="E15" s="31" t="s">
        <v>64</v>
      </c>
      <c r="F15" s="26" t="s">
        <v>66</v>
      </c>
      <c r="G15" s="56" t="s">
        <v>52</v>
      </c>
      <c r="H15" s="70" t="s">
        <v>67</v>
      </c>
      <c r="I15" s="81" t="s">
        <v>98</v>
      </c>
      <c r="J15" s="74">
        <v>40</v>
      </c>
      <c r="K15" s="27" t="s">
        <v>82</v>
      </c>
      <c r="L15" s="54">
        <v>25.59</v>
      </c>
      <c r="M15" s="54">
        <v>66.88</v>
      </c>
      <c r="N15" s="76">
        <f>L15+M15</f>
        <v>92.47</v>
      </c>
      <c r="O15" s="34" t="s">
        <v>36</v>
      </c>
      <c r="P15" s="34" t="s">
        <v>35</v>
      </c>
      <c r="Q15" s="28" t="s">
        <v>31</v>
      </c>
      <c r="R15" s="34" t="s">
        <v>34</v>
      </c>
      <c r="S15" s="34" t="s">
        <v>35</v>
      </c>
      <c r="T15" s="77" t="s">
        <v>88</v>
      </c>
      <c r="U15" s="80" t="s">
        <v>89</v>
      </c>
      <c r="V15" s="28" t="s">
        <v>91</v>
      </c>
      <c r="W15" s="29" t="s">
        <v>92</v>
      </c>
      <c r="X15" s="29" t="s">
        <v>93</v>
      </c>
    </row>
    <row r="16" spans="1:24" s="33" customFormat="1" ht="38.25">
      <c r="A16" s="50">
        <v>2</v>
      </c>
      <c r="B16" s="69" t="s">
        <v>38</v>
      </c>
      <c r="C16" s="43" t="s">
        <v>52</v>
      </c>
      <c r="D16" s="56" t="s">
        <v>54</v>
      </c>
      <c r="E16" s="31"/>
      <c r="F16" s="26" t="s">
        <v>66</v>
      </c>
      <c r="G16" s="56" t="s">
        <v>52</v>
      </c>
      <c r="H16" s="70" t="s">
        <v>68</v>
      </c>
      <c r="I16" s="81" t="s">
        <v>98</v>
      </c>
      <c r="J16" s="74">
        <v>40</v>
      </c>
      <c r="K16" s="27" t="s">
        <v>83</v>
      </c>
      <c r="L16" s="54">
        <v>3.8</v>
      </c>
      <c r="M16" s="54">
        <v>12.55</v>
      </c>
      <c r="N16" s="76">
        <f aca="true" t="shared" si="0" ref="N16:N29">L16+M16</f>
        <v>16.35</v>
      </c>
      <c r="O16" s="34" t="s">
        <v>36</v>
      </c>
      <c r="P16" s="34" t="s">
        <v>35</v>
      </c>
      <c r="Q16" s="28" t="s">
        <v>31</v>
      </c>
      <c r="R16" s="34" t="s">
        <v>34</v>
      </c>
      <c r="S16" s="34" t="s">
        <v>35</v>
      </c>
      <c r="T16" s="77" t="s">
        <v>88</v>
      </c>
      <c r="U16" s="80" t="s">
        <v>89</v>
      </c>
      <c r="V16" s="28" t="s">
        <v>91</v>
      </c>
      <c r="W16" s="29" t="s">
        <v>92</v>
      </c>
      <c r="X16" s="29" t="s">
        <v>93</v>
      </c>
    </row>
    <row r="17" spans="1:24" s="33" customFormat="1" ht="38.25">
      <c r="A17" s="50">
        <v>3</v>
      </c>
      <c r="B17" s="69" t="s">
        <v>39</v>
      </c>
      <c r="C17" s="43" t="s">
        <v>52</v>
      </c>
      <c r="D17" s="56" t="s">
        <v>54</v>
      </c>
      <c r="E17" s="31"/>
      <c r="F17" s="26" t="s">
        <v>66</v>
      </c>
      <c r="G17" s="56" t="s">
        <v>52</v>
      </c>
      <c r="H17" s="70" t="s">
        <v>69</v>
      </c>
      <c r="I17" s="81" t="s">
        <v>98</v>
      </c>
      <c r="J17" s="74">
        <v>13.2</v>
      </c>
      <c r="K17" s="27" t="s">
        <v>83</v>
      </c>
      <c r="L17" s="54">
        <v>10.57</v>
      </c>
      <c r="M17" s="54">
        <v>33.85</v>
      </c>
      <c r="N17" s="76">
        <f t="shared" si="0"/>
        <v>44.42</v>
      </c>
      <c r="O17" s="34" t="s">
        <v>36</v>
      </c>
      <c r="P17" s="34" t="s">
        <v>35</v>
      </c>
      <c r="Q17" s="28" t="s">
        <v>31</v>
      </c>
      <c r="R17" s="34" t="s">
        <v>34</v>
      </c>
      <c r="S17" s="34" t="s">
        <v>35</v>
      </c>
      <c r="T17" s="77" t="s">
        <v>88</v>
      </c>
      <c r="U17" s="80" t="s">
        <v>89</v>
      </c>
      <c r="V17" s="28" t="s">
        <v>91</v>
      </c>
      <c r="W17" s="29" t="s">
        <v>92</v>
      </c>
      <c r="X17" s="29" t="s">
        <v>93</v>
      </c>
    </row>
    <row r="18" spans="1:24" s="33" customFormat="1" ht="38.25">
      <c r="A18" s="50">
        <v>4</v>
      </c>
      <c r="B18" s="69" t="s">
        <v>40</v>
      </c>
      <c r="C18" s="43" t="s">
        <v>52</v>
      </c>
      <c r="D18" s="56" t="s">
        <v>55</v>
      </c>
      <c r="E18" s="31"/>
      <c r="F18" s="26" t="s">
        <v>66</v>
      </c>
      <c r="G18" s="56" t="s">
        <v>52</v>
      </c>
      <c r="H18" s="70" t="s">
        <v>70</v>
      </c>
      <c r="I18" s="81" t="s">
        <v>98</v>
      </c>
      <c r="J18" s="74">
        <v>10</v>
      </c>
      <c r="K18" s="27" t="s">
        <v>83</v>
      </c>
      <c r="L18" s="54">
        <v>0.22</v>
      </c>
      <c r="M18" s="54">
        <v>0.59</v>
      </c>
      <c r="N18" s="76">
        <f t="shared" si="0"/>
        <v>0.8099999999999999</v>
      </c>
      <c r="O18" s="34" t="s">
        <v>36</v>
      </c>
      <c r="P18" s="34" t="s">
        <v>35</v>
      </c>
      <c r="Q18" s="28" t="s">
        <v>31</v>
      </c>
      <c r="R18" s="34" t="s">
        <v>34</v>
      </c>
      <c r="S18" s="34" t="s">
        <v>35</v>
      </c>
      <c r="T18" s="77" t="s">
        <v>88</v>
      </c>
      <c r="U18" s="80" t="s">
        <v>89</v>
      </c>
      <c r="V18" s="28" t="s">
        <v>91</v>
      </c>
      <c r="W18" s="29" t="s">
        <v>92</v>
      </c>
      <c r="X18" s="29" t="s">
        <v>93</v>
      </c>
    </row>
    <row r="19" spans="1:24" s="33" customFormat="1" ht="38.25">
      <c r="A19" s="50">
        <v>5</v>
      </c>
      <c r="B19" s="69" t="s">
        <v>41</v>
      </c>
      <c r="C19" s="43" t="s">
        <v>52</v>
      </c>
      <c r="D19" s="56" t="s">
        <v>56</v>
      </c>
      <c r="E19" s="31"/>
      <c r="F19" s="26" t="s">
        <v>66</v>
      </c>
      <c r="G19" s="56" t="s">
        <v>52</v>
      </c>
      <c r="H19" s="70" t="s">
        <v>71</v>
      </c>
      <c r="I19" s="81" t="s">
        <v>98</v>
      </c>
      <c r="J19" s="74">
        <v>10</v>
      </c>
      <c r="K19" s="27" t="s">
        <v>83</v>
      </c>
      <c r="L19" s="54">
        <v>0.3</v>
      </c>
      <c r="M19" s="54">
        <v>0.8</v>
      </c>
      <c r="N19" s="76">
        <f t="shared" si="0"/>
        <v>1.1</v>
      </c>
      <c r="O19" s="34" t="s">
        <v>36</v>
      </c>
      <c r="P19" s="34" t="s">
        <v>35</v>
      </c>
      <c r="Q19" s="28" t="s">
        <v>31</v>
      </c>
      <c r="R19" s="34" t="s">
        <v>34</v>
      </c>
      <c r="S19" s="34" t="s">
        <v>35</v>
      </c>
      <c r="T19" s="77" t="s">
        <v>88</v>
      </c>
      <c r="U19" s="80" t="s">
        <v>89</v>
      </c>
      <c r="V19" s="28" t="s">
        <v>91</v>
      </c>
      <c r="W19" s="29" t="s">
        <v>92</v>
      </c>
      <c r="X19" s="29" t="s">
        <v>93</v>
      </c>
    </row>
    <row r="20" spans="1:24" s="33" customFormat="1" ht="38.25">
      <c r="A20" s="50">
        <v>6</v>
      </c>
      <c r="B20" s="69" t="s">
        <v>42</v>
      </c>
      <c r="C20" s="43" t="s">
        <v>52</v>
      </c>
      <c r="D20" s="56" t="s">
        <v>57</v>
      </c>
      <c r="E20" s="31"/>
      <c r="F20" s="26" t="s">
        <v>66</v>
      </c>
      <c r="G20" s="56" t="s">
        <v>52</v>
      </c>
      <c r="H20" s="71" t="s">
        <v>72</v>
      </c>
      <c r="I20" s="81" t="s">
        <v>98</v>
      </c>
      <c r="J20" s="74">
        <v>10</v>
      </c>
      <c r="K20" s="27" t="s">
        <v>83</v>
      </c>
      <c r="L20" s="54">
        <v>0.16</v>
      </c>
      <c r="M20" s="54">
        <v>0.48</v>
      </c>
      <c r="N20" s="76">
        <f t="shared" si="0"/>
        <v>0.64</v>
      </c>
      <c r="O20" s="34" t="s">
        <v>36</v>
      </c>
      <c r="P20" s="34" t="s">
        <v>35</v>
      </c>
      <c r="Q20" s="28" t="s">
        <v>31</v>
      </c>
      <c r="R20" s="34" t="s">
        <v>34</v>
      </c>
      <c r="S20" s="34" t="s">
        <v>35</v>
      </c>
      <c r="T20" s="77" t="s">
        <v>88</v>
      </c>
      <c r="U20" s="80" t="s">
        <v>89</v>
      </c>
      <c r="V20" s="28" t="s">
        <v>91</v>
      </c>
      <c r="W20" s="29" t="s">
        <v>92</v>
      </c>
      <c r="X20" s="29" t="s">
        <v>93</v>
      </c>
    </row>
    <row r="21" spans="1:24" s="33" customFormat="1" ht="38.25">
      <c r="A21" s="50">
        <v>7</v>
      </c>
      <c r="B21" s="69" t="s">
        <v>43</v>
      </c>
      <c r="C21" s="43" t="s">
        <v>52</v>
      </c>
      <c r="D21" s="56" t="s">
        <v>58</v>
      </c>
      <c r="E21" s="31"/>
      <c r="F21" s="26" t="s">
        <v>66</v>
      </c>
      <c r="G21" s="56" t="s">
        <v>52</v>
      </c>
      <c r="H21" s="70" t="s">
        <v>73</v>
      </c>
      <c r="I21" s="81" t="s">
        <v>98</v>
      </c>
      <c r="J21" s="74">
        <v>23</v>
      </c>
      <c r="K21" s="27" t="s">
        <v>83</v>
      </c>
      <c r="L21" s="54">
        <v>1.84</v>
      </c>
      <c r="M21" s="54">
        <v>4.37</v>
      </c>
      <c r="N21" s="76">
        <f t="shared" si="0"/>
        <v>6.21</v>
      </c>
      <c r="O21" s="34" t="s">
        <v>36</v>
      </c>
      <c r="P21" s="34" t="s">
        <v>35</v>
      </c>
      <c r="Q21" s="28" t="s">
        <v>31</v>
      </c>
      <c r="R21" s="34" t="s">
        <v>34</v>
      </c>
      <c r="S21" s="34" t="s">
        <v>35</v>
      </c>
      <c r="T21" s="77" t="s">
        <v>88</v>
      </c>
      <c r="U21" s="80" t="s">
        <v>89</v>
      </c>
      <c r="V21" s="28" t="s">
        <v>91</v>
      </c>
      <c r="W21" s="29" t="s">
        <v>92</v>
      </c>
      <c r="X21" s="29" t="s">
        <v>93</v>
      </c>
    </row>
    <row r="22" spans="1:24" s="33" customFormat="1" ht="38.25">
      <c r="A22" s="50">
        <v>8</v>
      </c>
      <c r="B22" s="69" t="s">
        <v>44</v>
      </c>
      <c r="C22" s="43" t="s">
        <v>52</v>
      </c>
      <c r="D22" s="56" t="s">
        <v>54</v>
      </c>
      <c r="E22" s="31"/>
      <c r="F22" s="26" t="s">
        <v>66</v>
      </c>
      <c r="G22" s="56" t="s">
        <v>52</v>
      </c>
      <c r="H22" s="70" t="s">
        <v>74</v>
      </c>
      <c r="I22" s="81" t="s">
        <v>98</v>
      </c>
      <c r="J22" s="74">
        <v>26.3</v>
      </c>
      <c r="K22" s="27" t="s">
        <v>83</v>
      </c>
      <c r="L22" s="54">
        <v>4.38</v>
      </c>
      <c r="M22" s="54">
        <v>11.6</v>
      </c>
      <c r="N22" s="76">
        <f t="shared" si="0"/>
        <v>15.98</v>
      </c>
      <c r="O22" s="34" t="s">
        <v>36</v>
      </c>
      <c r="P22" s="34" t="s">
        <v>35</v>
      </c>
      <c r="Q22" s="28" t="s">
        <v>31</v>
      </c>
      <c r="R22" s="34" t="s">
        <v>34</v>
      </c>
      <c r="S22" s="34" t="s">
        <v>35</v>
      </c>
      <c r="T22" s="77" t="s">
        <v>88</v>
      </c>
      <c r="U22" s="80" t="s">
        <v>89</v>
      </c>
      <c r="V22" s="28" t="s">
        <v>91</v>
      </c>
      <c r="W22" s="29" t="s">
        <v>92</v>
      </c>
      <c r="X22" s="29" t="s">
        <v>93</v>
      </c>
    </row>
    <row r="23" spans="1:24" s="33" customFormat="1" ht="38.25">
      <c r="A23" s="50">
        <v>9</v>
      </c>
      <c r="B23" s="69" t="s">
        <v>45</v>
      </c>
      <c r="C23" s="43" t="s">
        <v>52</v>
      </c>
      <c r="D23" s="56" t="s">
        <v>59</v>
      </c>
      <c r="E23" s="31"/>
      <c r="F23" s="26" t="s">
        <v>66</v>
      </c>
      <c r="G23" s="56" t="s">
        <v>52</v>
      </c>
      <c r="H23" s="70" t="s">
        <v>75</v>
      </c>
      <c r="I23" s="81" t="s">
        <v>98</v>
      </c>
      <c r="J23" s="74">
        <v>10</v>
      </c>
      <c r="K23" s="27" t="s">
        <v>83</v>
      </c>
      <c r="L23" s="54">
        <v>0.96</v>
      </c>
      <c r="M23" s="54">
        <v>2.47</v>
      </c>
      <c r="N23" s="76">
        <f t="shared" si="0"/>
        <v>3.43</v>
      </c>
      <c r="O23" s="34" t="s">
        <v>36</v>
      </c>
      <c r="P23" s="34" t="s">
        <v>35</v>
      </c>
      <c r="Q23" s="28" t="s">
        <v>31</v>
      </c>
      <c r="R23" s="34" t="s">
        <v>34</v>
      </c>
      <c r="S23" s="34" t="s">
        <v>35</v>
      </c>
      <c r="T23" s="77" t="s">
        <v>88</v>
      </c>
      <c r="U23" s="80" t="s">
        <v>89</v>
      </c>
      <c r="V23" s="28" t="s">
        <v>91</v>
      </c>
      <c r="W23" s="29" t="s">
        <v>92</v>
      </c>
      <c r="X23" s="29" t="s">
        <v>93</v>
      </c>
    </row>
    <row r="24" spans="1:24" s="33" customFormat="1" ht="38.25">
      <c r="A24" s="50">
        <v>10</v>
      </c>
      <c r="B24" s="69" t="s">
        <v>46</v>
      </c>
      <c r="C24" s="43" t="s">
        <v>52</v>
      </c>
      <c r="D24" s="56" t="s">
        <v>65</v>
      </c>
      <c r="E24" s="31"/>
      <c r="F24" s="26" t="s">
        <v>66</v>
      </c>
      <c r="G24" s="56" t="s">
        <v>52</v>
      </c>
      <c r="H24" s="70" t="s">
        <v>76</v>
      </c>
      <c r="I24" s="81" t="s">
        <v>98</v>
      </c>
      <c r="J24" s="74">
        <v>13.2</v>
      </c>
      <c r="K24" s="27" t="s">
        <v>84</v>
      </c>
      <c r="L24" s="54">
        <v>1</v>
      </c>
      <c r="M24" s="54">
        <v>1.39</v>
      </c>
      <c r="N24" s="76">
        <f t="shared" si="0"/>
        <v>2.3899999999999997</v>
      </c>
      <c r="O24" s="34" t="s">
        <v>36</v>
      </c>
      <c r="P24" s="34" t="s">
        <v>35</v>
      </c>
      <c r="Q24" s="28" t="s">
        <v>31</v>
      </c>
      <c r="R24" s="34" t="s">
        <v>34</v>
      </c>
      <c r="S24" s="34" t="s">
        <v>35</v>
      </c>
      <c r="T24" s="77" t="s">
        <v>88</v>
      </c>
      <c r="U24" s="80" t="s">
        <v>89</v>
      </c>
      <c r="V24" s="28" t="s">
        <v>91</v>
      </c>
      <c r="W24" s="29" t="s">
        <v>92</v>
      </c>
      <c r="X24" s="29" t="s">
        <v>93</v>
      </c>
    </row>
    <row r="25" spans="1:24" s="33" customFormat="1" ht="38.25">
      <c r="A25" s="50">
        <v>11</v>
      </c>
      <c r="B25" s="69" t="s">
        <v>47</v>
      </c>
      <c r="C25" s="43" t="s">
        <v>52</v>
      </c>
      <c r="D25" s="56" t="s">
        <v>60</v>
      </c>
      <c r="E25" s="31"/>
      <c r="F25" s="26" t="s">
        <v>66</v>
      </c>
      <c r="G25" s="56" t="s">
        <v>52</v>
      </c>
      <c r="H25" s="70" t="s">
        <v>77</v>
      </c>
      <c r="I25" s="81" t="s">
        <v>98</v>
      </c>
      <c r="J25" s="74">
        <v>23</v>
      </c>
      <c r="K25" s="27" t="s">
        <v>84</v>
      </c>
      <c r="L25" s="54">
        <v>0.9</v>
      </c>
      <c r="M25" s="54">
        <v>1.28</v>
      </c>
      <c r="N25" s="76">
        <f t="shared" si="0"/>
        <v>2.18</v>
      </c>
      <c r="O25" s="34" t="s">
        <v>36</v>
      </c>
      <c r="P25" s="34" t="s">
        <v>35</v>
      </c>
      <c r="Q25" s="28" t="s">
        <v>31</v>
      </c>
      <c r="R25" s="34" t="s">
        <v>34</v>
      </c>
      <c r="S25" s="34" t="s">
        <v>35</v>
      </c>
      <c r="T25" s="77" t="s">
        <v>88</v>
      </c>
      <c r="U25" s="80" t="s">
        <v>89</v>
      </c>
      <c r="V25" s="28" t="s">
        <v>91</v>
      </c>
      <c r="W25" s="29" t="s">
        <v>92</v>
      </c>
      <c r="X25" s="29" t="s">
        <v>93</v>
      </c>
    </row>
    <row r="26" spans="1:24" s="33" customFormat="1" ht="38.25">
      <c r="A26" s="50">
        <v>12</v>
      </c>
      <c r="B26" s="69" t="s">
        <v>48</v>
      </c>
      <c r="C26" s="43" t="s">
        <v>52</v>
      </c>
      <c r="D26" s="56" t="s">
        <v>61</v>
      </c>
      <c r="E26" s="31"/>
      <c r="F26" s="26" t="s">
        <v>66</v>
      </c>
      <c r="G26" s="56" t="s">
        <v>52</v>
      </c>
      <c r="H26" s="70" t="s">
        <v>78</v>
      </c>
      <c r="I26" s="81" t="s">
        <v>98</v>
      </c>
      <c r="J26" s="74">
        <v>13.2</v>
      </c>
      <c r="K26" s="27" t="s">
        <v>83</v>
      </c>
      <c r="L26" s="54">
        <v>0.13</v>
      </c>
      <c r="M26" s="54">
        <v>0.38</v>
      </c>
      <c r="N26" s="76">
        <f t="shared" si="0"/>
        <v>0.51</v>
      </c>
      <c r="O26" s="34" t="s">
        <v>36</v>
      </c>
      <c r="P26" s="34" t="s">
        <v>35</v>
      </c>
      <c r="Q26" s="28" t="s">
        <v>31</v>
      </c>
      <c r="R26" s="34" t="s">
        <v>34</v>
      </c>
      <c r="S26" s="34" t="s">
        <v>35</v>
      </c>
      <c r="T26" s="77" t="s">
        <v>88</v>
      </c>
      <c r="U26" s="80" t="s">
        <v>89</v>
      </c>
      <c r="V26" s="28" t="s">
        <v>91</v>
      </c>
      <c r="W26" s="29" t="s">
        <v>92</v>
      </c>
      <c r="X26" s="29" t="s">
        <v>93</v>
      </c>
    </row>
    <row r="27" spans="1:24" s="33" customFormat="1" ht="38.25">
      <c r="A27" s="50">
        <v>13</v>
      </c>
      <c r="B27" s="69" t="s">
        <v>49</v>
      </c>
      <c r="C27" s="43" t="s">
        <v>52</v>
      </c>
      <c r="D27" s="56" t="s">
        <v>62</v>
      </c>
      <c r="E27" s="31"/>
      <c r="F27" s="26" t="s">
        <v>66</v>
      </c>
      <c r="G27" s="56" t="s">
        <v>52</v>
      </c>
      <c r="H27" s="70" t="s">
        <v>79</v>
      </c>
      <c r="I27" s="81" t="s">
        <v>98</v>
      </c>
      <c r="J27" s="74">
        <v>10</v>
      </c>
      <c r="K27" s="27" t="s">
        <v>83</v>
      </c>
      <c r="L27" s="54">
        <v>0.07</v>
      </c>
      <c r="M27" s="54">
        <v>0.24</v>
      </c>
      <c r="N27" s="76">
        <f t="shared" si="0"/>
        <v>0.31</v>
      </c>
      <c r="O27" s="34" t="s">
        <v>36</v>
      </c>
      <c r="P27" s="34" t="s">
        <v>35</v>
      </c>
      <c r="Q27" s="28" t="s">
        <v>31</v>
      </c>
      <c r="R27" s="34" t="s">
        <v>34</v>
      </c>
      <c r="S27" s="34" t="s">
        <v>35</v>
      </c>
      <c r="T27" s="77" t="s">
        <v>88</v>
      </c>
      <c r="U27" s="80" t="s">
        <v>89</v>
      </c>
      <c r="V27" s="28" t="s">
        <v>91</v>
      </c>
      <c r="W27" s="29" t="s">
        <v>92</v>
      </c>
      <c r="X27" s="29" t="s">
        <v>93</v>
      </c>
    </row>
    <row r="28" spans="1:24" s="33" customFormat="1" ht="38.25">
      <c r="A28" s="50">
        <v>14</v>
      </c>
      <c r="B28" s="69" t="s">
        <v>50</v>
      </c>
      <c r="C28" s="43" t="s">
        <v>52</v>
      </c>
      <c r="D28" s="56" t="s">
        <v>55</v>
      </c>
      <c r="E28" s="31"/>
      <c r="F28" s="26" t="s">
        <v>66</v>
      </c>
      <c r="G28" s="56" t="s">
        <v>52</v>
      </c>
      <c r="H28" s="72" t="s">
        <v>80</v>
      </c>
      <c r="I28" s="81" t="s">
        <v>98</v>
      </c>
      <c r="J28" s="74">
        <v>16.5</v>
      </c>
      <c r="K28" s="27" t="s">
        <v>85</v>
      </c>
      <c r="L28" s="54">
        <v>23.2</v>
      </c>
      <c r="M28" s="54">
        <v>46.4</v>
      </c>
      <c r="N28" s="76">
        <f t="shared" si="0"/>
        <v>69.6</v>
      </c>
      <c r="O28" s="34" t="s">
        <v>36</v>
      </c>
      <c r="P28" s="34" t="s">
        <v>35</v>
      </c>
      <c r="Q28" s="28" t="s">
        <v>31</v>
      </c>
      <c r="R28" s="34" t="s">
        <v>34</v>
      </c>
      <c r="S28" s="34" t="s">
        <v>35</v>
      </c>
      <c r="T28" s="77" t="s">
        <v>119</v>
      </c>
      <c r="U28" s="77" t="s">
        <v>119</v>
      </c>
      <c r="V28" s="28" t="s">
        <v>85</v>
      </c>
      <c r="W28" s="29" t="s">
        <v>92</v>
      </c>
      <c r="X28" s="29" t="s">
        <v>93</v>
      </c>
    </row>
    <row r="29" spans="1:24" s="12" customFormat="1" ht="38.25">
      <c r="A29" s="50">
        <v>15</v>
      </c>
      <c r="B29" s="69" t="s">
        <v>51</v>
      </c>
      <c r="C29" s="43" t="s">
        <v>52</v>
      </c>
      <c r="D29" s="56" t="s">
        <v>63</v>
      </c>
      <c r="E29" s="35"/>
      <c r="F29" s="26" t="s">
        <v>66</v>
      </c>
      <c r="G29" s="56" t="s">
        <v>52</v>
      </c>
      <c r="H29" s="73" t="s">
        <v>81</v>
      </c>
      <c r="I29" s="81" t="s">
        <v>98</v>
      </c>
      <c r="J29" s="75">
        <v>10.5</v>
      </c>
      <c r="K29" s="36" t="s">
        <v>85</v>
      </c>
      <c r="L29" s="37">
        <v>11.6</v>
      </c>
      <c r="M29" s="37">
        <v>23.2</v>
      </c>
      <c r="N29" s="76">
        <f t="shared" si="0"/>
        <v>34.8</v>
      </c>
      <c r="O29" s="34" t="s">
        <v>36</v>
      </c>
      <c r="P29" s="34" t="s">
        <v>35</v>
      </c>
      <c r="Q29" s="28" t="s">
        <v>31</v>
      </c>
      <c r="R29" s="34" t="s">
        <v>34</v>
      </c>
      <c r="S29" s="34" t="s">
        <v>35</v>
      </c>
      <c r="T29" s="77" t="s">
        <v>119</v>
      </c>
      <c r="U29" s="77" t="s">
        <v>119</v>
      </c>
      <c r="V29" s="28" t="s">
        <v>85</v>
      </c>
      <c r="W29" s="29" t="s">
        <v>92</v>
      </c>
      <c r="X29" s="29" t="s">
        <v>93</v>
      </c>
    </row>
    <row r="30" spans="1:24" s="99" customFormat="1" ht="38.25">
      <c r="A30" s="82">
        <v>16</v>
      </c>
      <c r="B30" s="83" t="s">
        <v>102</v>
      </c>
      <c r="C30" s="84" t="s">
        <v>52</v>
      </c>
      <c r="D30" s="85" t="s">
        <v>101</v>
      </c>
      <c r="E30" s="86" t="s">
        <v>103</v>
      </c>
      <c r="F30" s="87" t="s">
        <v>66</v>
      </c>
      <c r="G30" s="85" t="s">
        <v>52</v>
      </c>
      <c r="H30" s="88" t="s">
        <v>100</v>
      </c>
      <c r="I30" s="89" t="s">
        <v>98</v>
      </c>
      <c r="J30" s="90">
        <v>10.5</v>
      </c>
      <c r="K30" s="91" t="s">
        <v>83</v>
      </c>
      <c r="L30" s="92">
        <v>2</v>
      </c>
      <c r="M30" s="92">
        <v>2</v>
      </c>
      <c r="N30" s="93">
        <v>4</v>
      </c>
      <c r="O30" s="94" t="s">
        <v>36</v>
      </c>
      <c r="P30" s="94" t="s">
        <v>35</v>
      </c>
      <c r="Q30" s="95" t="s">
        <v>31</v>
      </c>
      <c r="R30" s="94" t="s">
        <v>34</v>
      </c>
      <c r="S30" s="94" t="s">
        <v>35</v>
      </c>
      <c r="T30" s="96" t="s">
        <v>88</v>
      </c>
      <c r="U30" s="97" t="s">
        <v>89</v>
      </c>
      <c r="V30" s="95" t="s">
        <v>91</v>
      </c>
      <c r="W30" s="98" t="s">
        <v>92</v>
      </c>
      <c r="X30" s="98" t="s">
        <v>93</v>
      </c>
    </row>
    <row r="31" spans="1:24" s="12" customFormat="1" ht="32.25">
      <c r="A31" s="82">
        <v>17</v>
      </c>
      <c r="B31" s="83" t="s">
        <v>105</v>
      </c>
      <c r="C31" s="84" t="s">
        <v>52</v>
      </c>
      <c r="D31" s="85" t="s">
        <v>106</v>
      </c>
      <c r="E31" s="86" t="s">
        <v>107</v>
      </c>
      <c r="F31" s="87" t="s">
        <v>66</v>
      </c>
      <c r="G31" s="85" t="s">
        <v>52</v>
      </c>
      <c r="H31" s="100" t="s">
        <v>104</v>
      </c>
      <c r="I31" s="89" t="s">
        <v>98</v>
      </c>
      <c r="J31" s="90" t="s">
        <v>108</v>
      </c>
      <c r="K31" s="101" t="s">
        <v>109</v>
      </c>
      <c r="L31" s="92">
        <v>2.5</v>
      </c>
      <c r="M31" s="92">
        <v>2.5</v>
      </c>
      <c r="N31" s="93">
        <v>5</v>
      </c>
      <c r="O31" s="94" t="s">
        <v>36</v>
      </c>
      <c r="P31" s="94" t="s">
        <v>35</v>
      </c>
      <c r="Q31" s="95" t="s">
        <v>31</v>
      </c>
      <c r="R31" s="94" t="s">
        <v>34</v>
      </c>
      <c r="S31" s="94" t="s">
        <v>35</v>
      </c>
      <c r="T31" s="96" t="s">
        <v>119</v>
      </c>
      <c r="U31" s="96" t="s">
        <v>119</v>
      </c>
      <c r="V31" s="95" t="s">
        <v>120</v>
      </c>
      <c r="W31" s="98" t="s">
        <v>92</v>
      </c>
      <c r="X31" s="98" t="s">
        <v>93</v>
      </c>
    </row>
    <row r="32" spans="1:24" s="12" customFormat="1" ht="21">
      <c r="A32" s="82">
        <v>18</v>
      </c>
      <c r="B32" s="83" t="s">
        <v>110</v>
      </c>
      <c r="C32" s="84" t="s">
        <v>52</v>
      </c>
      <c r="D32" s="85" t="s">
        <v>111</v>
      </c>
      <c r="E32" s="86" t="s">
        <v>112</v>
      </c>
      <c r="F32" s="87" t="s">
        <v>66</v>
      </c>
      <c r="G32" s="85" t="s">
        <v>52</v>
      </c>
      <c r="H32" s="100" t="s">
        <v>104</v>
      </c>
      <c r="I32" s="89" t="s">
        <v>98</v>
      </c>
      <c r="J32" s="90">
        <v>10.5</v>
      </c>
      <c r="K32" s="101" t="s">
        <v>109</v>
      </c>
      <c r="L32" s="92">
        <v>2</v>
      </c>
      <c r="M32" s="92">
        <v>2</v>
      </c>
      <c r="N32" s="93">
        <v>4</v>
      </c>
      <c r="O32" s="94" t="s">
        <v>36</v>
      </c>
      <c r="P32" s="94" t="s">
        <v>35</v>
      </c>
      <c r="Q32" s="95" t="s">
        <v>31</v>
      </c>
      <c r="R32" s="94" t="s">
        <v>34</v>
      </c>
      <c r="S32" s="94" t="s">
        <v>35</v>
      </c>
      <c r="T32" s="96" t="s">
        <v>119</v>
      </c>
      <c r="U32" s="96" t="s">
        <v>119</v>
      </c>
      <c r="V32" s="95" t="s">
        <v>85</v>
      </c>
      <c r="W32" s="98" t="s">
        <v>92</v>
      </c>
      <c r="X32" s="98" t="s">
        <v>93</v>
      </c>
    </row>
    <row r="33" spans="1:24" s="12" customFormat="1" ht="21">
      <c r="A33" s="82">
        <v>19</v>
      </c>
      <c r="B33" s="102" t="s">
        <v>113</v>
      </c>
      <c r="C33" s="84" t="s">
        <v>52</v>
      </c>
      <c r="D33" s="85" t="s">
        <v>114</v>
      </c>
      <c r="E33" s="86" t="s">
        <v>115</v>
      </c>
      <c r="F33" s="87" t="s">
        <v>66</v>
      </c>
      <c r="G33" s="85" t="s">
        <v>52</v>
      </c>
      <c r="H33" s="100" t="s">
        <v>104</v>
      </c>
      <c r="I33" s="89" t="s">
        <v>98</v>
      </c>
      <c r="J33" s="90">
        <v>10.5</v>
      </c>
      <c r="K33" s="101" t="s">
        <v>109</v>
      </c>
      <c r="L33" s="92">
        <v>1</v>
      </c>
      <c r="M33" s="92">
        <v>1</v>
      </c>
      <c r="N33" s="93">
        <v>2</v>
      </c>
      <c r="O33" s="94" t="s">
        <v>36</v>
      </c>
      <c r="P33" s="94" t="s">
        <v>35</v>
      </c>
      <c r="Q33" s="95" t="s">
        <v>31</v>
      </c>
      <c r="R33" s="94" t="s">
        <v>34</v>
      </c>
      <c r="S33" s="94" t="s">
        <v>35</v>
      </c>
      <c r="T33" s="96" t="s">
        <v>119</v>
      </c>
      <c r="U33" s="96" t="s">
        <v>119</v>
      </c>
      <c r="V33" s="95" t="s">
        <v>85</v>
      </c>
      <c r="W33" s="98" t="s">
        <v>92</v>
      </c>
      <c r="X33" s="98" t="s">
        <v>93</v>
      </c>
    </row>
    <row r="34" spans="1:24" s="12" customFormat="1" ht="21">
      <c r="A34" s="82">
        <v>20</v>
      </c>
      <c r="B34" s="102" t="s">
        <v>116</v>
      </c>
      <c r="C34" s="84" t="s">
        <v>52</v>
      </c>
      <c r="D34" s="85" t="s">
        <v>117</v>
      </c>
      <c r="E34" s="86" t="s">
        <v>118</v>
      </c>
      <c r="F34" s="87" t="s">
        <v>66</v>
      </c>
      <c r="G34" s="85" t="s">
        <v>52</v>
      </c>
      <c r="H34" s="100" t="s">
        <v>104</v>
      </c>
      <c r="I34" s="89" t="s">
        <v>98</v>
      </c>
      <c r="J34" s="90">
        <v>10.5</v>
      </c>
      <c r="K34" s="101" t="s">
        <v>109</v>
      </c>
      <c r="L34" s="92">
        <v>1</v>
      </c>
      <c r="M34" s="92">
        <v>1</v>
      </c>
      <c r="N34" s="93">
        <v>2</v>
      </c>
      <c r="O34" s="94" t="s">
        <v>36</v>
      </c>
      <c r="P34" s="94" t="s">
        <v>35</v>
      </c>
      <c r="Q34" s="95" t="s">
        <v>31</v>
      </c>
      <c r="R34" s="94" t="s">
        <v>34</v>
      </c>
      <c r="S34" s="94" t="s">
        <v>35</v>
      </c>
      <c r="T34" s="96" t="s">
        <v>119</v>
      </c>
      <c r="U34" s="96" t="s">
        <v>119</v>
      </c>
      <c r="V34" s="95" t="s">
        <v>85</v>
      </c>
      <c r="W34" s="98" t="s">
        <v>92</v>
      </c>
      <c r="X34" s="98" t="s">
        <v>93</v>
      </c>
    </row>
    <row r="35" spans="1:24" s="40" customFormat="1" ht="10.5">
      <c r="A35" s="39"/>
      <c r="B35" s="38"/>
      <c r="C35" s="39"/>
      <c r="D35" s="39"/>
      <c r="E35" s="39"/>
      <c r="F35" s="39"/>
      <c r="G35" s="39"/>
      <c r="H35" s="39"/>
      <c r="I35" s="39"/>
      <c r="J35" s="51" t="s">
        <v>94</v>
      </c>
      <c r="K35" s="52"/>
      <c r="L35" s="55">
        <f>SUM(L15:L34)</f>
        <v>93.22</v>
      </c>
      <c r="M35" s="55">
        <f>SUM(M15:M34)</f>
        <v>214.98</v>
      </c>
      <c r="N35" s="55">
        <f>SUM(N15:N34)</f>
        <v>308.2</v>
      </c>
      <c r="O35" s="38"/>
      <c r="P35" s="38"/>
      <c r="Q35" s="38"/>
      <c r="R35" s="38"/>
      <c r="S35" s="38"/>
      <c r="T35" s="39"/>
      <c r="U35" s="39"/>
      <c r="V35" s="12"/>
      <c r="W35" s="39"/>
      <c r="X35" s="39"/>
    </row>
    <row r="36" ht="12.75">
      <c r="B36" s="79" t="s">
        <v>90</v>
      </c>
    </row>
    <row r="37" ht="12.75">
      <c r="B37" s="78" t="s">
        <v>99</v>
      </c>
    </row>
  </sheetData>
  <sheetProtection/>
  <mergeCells count="15">
    <mergeCell ref="A13:A14"/>
    <mergeCell ref="C3:T3"/>
    <mergeCell ref="H13:H14"/>
    <mergeCell ref="A1:X1"/>
    <mergeCell ref="V13:V14"/>
    <mergeCell ref="W13:X13"/>
    <mergeCell ref="J13:K13"/>
    <mergeCell ref="L13:N13"/>
    <mergeCell ref="O13:Q13"/>
    <mergeCell ref="I13:I14"/>
    <mergeCell ref="T13:T14"/>
    <mergeCell ref="U13:U14"/>
    <mergeCell ref="R13:S13"/>
    <mergeCell ref="B13:B14"/>
    <mergeCell ref="C13:G13"/>
  </mergeCells>
  <conditionalFormatting sqref="V2">
    <cfRule type="containsText" priority="1" dxfId="1" operator="containsText" stopIfTrue="1" text="pierwsza">
      <formula>NOT(ISERROR(SEARCH("pierwsza",V2)))</formula>
    </cfRule>
  </conditionalFormatting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8" scale="80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Admin</cp:lastModifiedBy>
  <cp:lastPrinted>2022-08-25T10:43:37Z</cp:lastPrinted>
  <dcterms:created xsi:type="dcterms:W3CDTF">2012-01-22T12:30:35Z</dcterms:created>
  <dcterms:modified xsi:type="dcterms:W3CDTF">2022-09-16T12:14:59Z</dcterms:modified>
  <cp:category/>
  <cp:version/>
  <cp:contentType/>
  <cp:contentStatus/>
</cp:coreProperties>
</file>