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RZETARGI\2022\Gaz 2023-2024\"/>
    </mc:Choice>
  </mc:AlternateContent>
  <xr:revisionPtr revIDLastSave="0" documentId="13_ncr:1_{C56D681A-02E7-49F0-8F95-36E4A2DCF4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12" i="1"/>
  <c r="K12" i="1" s="1"/>
  <c r="K43" i="1" l="1"/>
  <c r="I43" i="1"/>
</calcChain>
</file>

<file path=xl/sharedStrings.xml><?xml version="1.0" encoding="utf-8"?>
<sst xmlns="http://schemas.openxmlformats.org/spreadsheetml/2006/main" count="47" uniqueCount="39">
  <si>
    <t>L.P.</t>
  </si>
  <si>
    <t>PUNKT</t>
  </si>
  <si>
    <t>Zużycie [kWh]</t>
  </si>
  <si>
    <t>RAZEM:</t>
  </si>
  <si>
    <t>Okres obowiązywania umowy</t>
  </si>
  <si>
    <t>31.12.2022r.</t>
  </si>
  <si>
    <t>PADLEWSKIEGO 89, 06-500 MŁAWA</t>
  </si>
  <si>
    <t>BW-4</t>
  </si>
  <si>
    <t>NUMER PUNKTU POBORU</t>
  </si>
  <si>
    <t>BW-3,6</t>
  </si>
  <si>
    <t>PŁOCKA 106, 06-500 MŁAWA</t>
  </si>
  <si>
    <t>XI1700025905</t>
  </si>
  <si>
    <t>XI1700024545</t>
  </si>
  <si>
    <t>XM1200168522</t>
  </si>
  <si>
    <t>Punkt 8018590365500053630693</t>
  </si>
  <si>
    <t>Punkt 8018590365500068681581</t>
  </si>
  <si>
    <t>stan początkowy</t>
  </si>
  <si>
    <t>stan końcowy</t>
  </si>
  <si>
    <t>Przeznaczenie/moc kotła</t>
  </si>
  <si>
    <t xml:space="preserve">Cele opałowe - moc kotła 50 kW </t>
  </si>
  <si>
    <t xml:space="preserve">Cele opałowe - moc kotła 68 kW </t>
  </si>
  <si>
    <t>Punkt 8018590365500054430285</t>
  </si>
  <si>
    <t>Współczynnik konwersji</t>
  </si>
  <si>
    <t>Zużycie [m3]</t>
  </si>
  <si>
    <t>Stan licznika z faktur 2021 [m3]</t>
  </si>
  <si>
    <t>Grupa 
taryfowa</t>
  </si>
  <si>
    <t>NUMER 
GAZOOMIERZA</t>
  </si>
  <si>
    <t>WYKAZ PUNKTÓW POBORU</t>
  </si>
  <si>
    <t xml:space="preserve">ZAMAWIAJĄCY: </t>
  </si>
  <si>
    <t>Zakład Wodociągów, Kanalizacji i Oczysczalnia Ścieków "Wod-Kan" Sp. z o.o.</t>
  </si>
  <si>
    <t xml:space="preserve">NIP: </t>
  </si>
  <si>
    <t>569 000 32 88</t>
  </si>
  <si>
    <t xml:space="preserve">SIEDZIBA:  </t>
  </si>
  <si>
    <t>ul. Pocka 106</t>
  </si>
  <si>
    <t>06-500 Mława</t>
  </si>
  <si>
    <t>Zakład Wodociągów, Kanalizacji i Oczysczalnia Ścieków "Wod-Kan" Sp. z o.o. w Mławie. 
KOMPLEKSOWA DOSTAWA GAZU ZIEMNEGO WYSOKOMETANOWEGO 
(SPRZEDAŻ I DYSTRYBUCJA) DO PUNTÓW POBORU ZAKŁADU „WOD-KAN” Sp. z o.o. W MŁAWIE 
W OKRESIE OD 01.01.2023 R. DO 31.12.2023 R.</t>
  </si>
  <si>
    <t xml:space="preserve">Średnie zużycie dla grupy: </t>
  </si>
  <si>
    <t>162000,000 kWh</t>
  </si>
  <si>
    <t>98100,000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</si>
</sst>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sz val="10"/>
      <color indexed="8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quotePrefix="1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 wrapText="1"/>
    </xf>
    <xf numFmtId="0" fontId="10" fillId="0" borderId="0" xfId="0" applyFont="1"/>
    <xf numFmtId="49" fontId="10" fillId="0" borderId="0" xfId="0" applyNumberFormat="1" applyFont="1"/>
    <xf numFmtId="164" fontId="10" fillId="0" borderId="0" xfId="0" applyNumberFormat="1" applyFont="1"/>
    <xf numFmtId="0" fontId="10" fillId="3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0" fontId="11" fillId="3" borderId="1" xfId="0" applyFont="1" applyFill="1" applyBorder="1"/>
    <xf numFmtId="164" fontId="11" fillId="3" borderId="1" xfId="0" applyNumberFormat="1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4" borderId="1" xfId="0" applyFont="1" applyFill="1" applyBorder="1"/>
    <xf numFmtId="4" fontId="10" fillId="0" borderId="0" xfId="0" applyNumberFormat="1" applyFont="1"/>
    <xf numFmtId="49" fontId="10" fillId="3" borderId="1" xfId="0" applyNumberFormat="1" applyFont="1" applyFill="1" applyBorder="1" applyAlignment="1">
      <alignment horizontal="left" vertical="top" wrapText="1"/>
    </xf>
    <xf numFmtId="49" fontId="10" fillId="3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4" fontId="10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left" vertical="top" wrapText="1"/>
    </xf>
    <xf numFmtId="165" fontId="11" fillId="4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"/>
  <sheetViews>
    <sheetView tabSelected="1" topLeftCell="A31" zoomScale="90" zoomScaleNormal="90" workbookViewId="0">
      <selection activeCell="E49" sqref="E49"/>
    </sheetView>
  </sheetViews>
  <sheetFormatPr defaultRowHeight="14.4" x14ac:dyDescent="0.3"/>
  <cols>
    <col min="1" max="1" width="4.21875" customWidth="1"/>
    <col min="2" max="2" width="4.5546875" customWidth="1"/>
    <col min="3" max="3" width="32.109375" customWidth="1"/>
    <col min="4" max="4" width="9.21875" customWidth="1"/>
    <col min="5" max="5" width="15.21875" style="2" customWidth="1"/>
    <col min="6" max="6" width="31.6640625" customWidth="1"/>
    <col min="7" max="7" width="15.88671875" customWidth="1"/>
    <col min="8" max="8" width="13.6640625" customWidth="1"/>
    <col min="9" max="9" width="12.88671875" style="1" customWidth="1"/>
    <col min="10" max="11" width="14.109375" style="1" customWidth="1"/>
    <col min="12" max="12" width="15.88671875" customWidth="1"/>
    <col min="13" max="13" width="15.6640625" customWidth="1"/>
  </cols>
  <sheetData>
    <row r="1" spans="1:26" s="3" customFormat="1" ht="54.6" customHeight="1" x14ac:dyDescent="0.3">
      <c r="A1" s="51"/>
      <c r="B1" s="64" t="s">
        <v>35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6" s="4" customFormat="1" ht="16.2" customHeight="1" x14ac:dyDescent="0.3">
      <c r="A2" s="15"/>
      <c r="B2" s="16"/>
      <c r="C2" s="17"/>
      <c r="D2" s="18"/>
      <c r="E2" s="19"/>
      <c r="F2" s="18"/>
      <c r="G2" s="17"/>
      <c r="H2" s="20"/>
      <c r="I2" s="20"/>
      <c r="J2" s="15"/>
      <c r="K2" s="21"/>
      <c r="L2" s="21"/>
      <c r="M2" s="17"/>
      <c r="N2" s="15"/>
      <c r="O2" s="15"/>
      <c r="P2" s="17"/>
      <c r="Q2" s="15"/>
      <c r="R2" s="22"/>
      <c r="S2" s="22"/>
      <c r="T2" s="22"/>
      <c r="U2" s="23"/>
      <c r="V2" s="23"/>
      <c r="W2" s="24"/>
      <c r="X2" s="5"/>
      <c r="Y2" s="5"/>
      <c r="Z2" s="5"/>
    </row>
    <row r="3" spans="1:26" s="4" customFormat="1" ht="19.8" customHeight="1" x14ac:dyDescent="0.3">
      <c r="A3" s="15"/>
      <c r="C3" s="15"/>
      <c r="D3" s="63" t="s">
        <v>27</v>
      </c>
      <c r="E3" s="63"/>
      <c r="F3" s="63"/>
      <c r="G3" s="63"/>
      <c r="H3" s="63"/>
      <c r="I3" s="63"/>
      <c r="J3" s="63"/>
      <c r="K3" s="63"/>
      <c r="L3" s="63"/>
      <c r="M3" s="63"/>
      <c r="N3" s="15"/>
      <c r="O3" s="15"/>
      <c r="P3" s="15"/>
      <c r="Q3" s="15"/>
      <c r="R3" s="15"/>
      <c r="S3" s="15"/>
      <c r="T3" s="15"/>
      <c r="U3" s="15"/>
      <c r="V3" s="15"/>
      <c r="W3" s="24"/>
      <c r="X3" s="5"/>
      <c r="Y3" s="5"/>
      <c r="Z3" s="5"/>
    </row>
    <row r="4" spans="1:26" s="6" customFormat="1" ht="13.2" x14ac:dyDescent="0.3">
      <c r="A4" s="25"/>
      <c r="B4" s="26"/>
      <c r="C4" s="27"/>
      <c r="D4" s="27"/>
      <c r="E4" s="28"/>
      <c r="F4" s="25"/>
      <c r="G4" s="25"/>
      <c r="H4" s="25"/>
      <c r="I4" s="25"/>
      <c r="J4" s="29"/>
      <c r="K4" s="30"/>
      <c r="L4" s="31"/>
      <c r="M4" s="31"/>
      <c r="N4" s="32"/>
      <c r="O4" s="32"/>
      <c r="P4" s="32"/>
      <c r="Q4" s="32"/>
      <c r="R4" s="32"/>
      <c r="S4" s="14"/>
      <c r="T4" s="14"/>
      <c r="U4" s="33"/>
      <c r="V4" s="33"/>
      <c r="W4" s="33"/>
    </row>
    <row r="5" spans="1:26" s="7" customFormat="1" ht="13.2" x14ac:dyDescent="0.3">
      <c r="A5" s="9"/>
      <c r="B5" s="15"/>
      <c r="C5" s="8" t="s">
        <v>28</v>
      </c>
      <c r="D5" s="9" t="s">
        <v>29</v>
      </c>
      <c r="E5" s="10"/>
      <c r="F5" s="34"/>
      <c r="G5" s="34"/>
      <c r="H5" s="35"/>
      <c r="I5" s="35"/>
      <c r="J5" s="36"/>
      <c r="K5" s="36"/>
      <c r="L5" s="37"/>
      <c r="M5" s="37"/>
      <c r="N5" s="17"/>
      <c r="O5" s="17"/>
      <c r="P5" s="17"/>
      <c r="Q5" s="17"/>
      <c r="R5" s="17"/>
      <c r="S5" s="38"/>
      <c r="T5" s="38"/>
      <c r="U5" s="22"/>
      <c r="V5" s="23"/>
      <c r="W5" s="23"/>
    </row>
    <row r="6" spans="1:26" s="6" customFormat="1" ht="13.2" x14ac:dyDescent="0.3">
      <c r="A6" s="25"/>
      <c r="B6" s="14"/>
      <c r="C6" s="8" t="s">
        <v>30</v>
      </c>
      <c r="D6" s="11" t="s">
        <v>31</v>
      </c>
      <c r="E6" s="12"/>
      <c r="F6" s="8"/>
      <c r="G6" s="8"/>
      <c r="H6" s="26"/>
      <c r="I6" s="26"/>
      <c r="J6" s="29"/>
      <c r="K6" s="29"/>
      <c r="L6" s="39"/>
      <c r="M6" s="39"/>
      <c r="N6" s="32"/>
      <c r="O6" s="32"/>
      <c r="P6" s="32"/>
      <c r="Q6" s="32"/>
      <c r="R6" s="32"/>
      <c r="S6" s="33"/>
      <c r="T6" s="33"/>
      <c r="U6" s="40"/>
      <c r="V6" s="41"/>
      <c r="W6" s="41"/>
    </row>
    <row r="7" spans="1:26" s="6" customFormat="1" ht="13.2" x14ac:dyDescent="0.3">
      <c r="A7" s="25"/>
      <c r="B7" s="14"/>
      <c r="C7" s="8" t="s">
        <v>32</v>
      </c>
      <c r="D7" s="9" t="s">
        <v>33</v>
      </c>
      <c r="E7" s="13"/>
      <c r="F7" s="42"/>
      <c r="G7" s="42"/>
      <c r="H7" s="26"/>
      <c r="I7" s="26"/>
      <c r="J7" s="29"/>
      <c r="K7" s="29"/>
      <c r="L7" s="39"/>
      <c r="M7" s="39"/>
      <c r="N7" s="32"/>
      <c r="O7" s="32"/>
      <c r="P7" s="32"/>
      <c r="Q7" s="32"/>
      <c r="R7" s="32"/>
      <c r="S7" s="33"/>
      <c r="T7" s="33"/>
      <c r="U7" s="40"/>
      <c r="V7" s="41"/>
      <c r="W7" s="41"/>
    </row>
    <row r="8" spans="1:26" s="6" customFormat="1" ht="13.2" x14ac:dyDescent="0.3">
      <c r="A8" s="25"/>
      <c r="B8" s="8"/>
      <c r="C8" s="14"/>
      <c r="D8" s="9" t="s">
        <v>34</v>
      </c>
      <c r="E8" s="12"/>
      <c r="F8" s="8"/>
      <c r="G8" s="8"/>
      <c r="H8" s="42"/>
      <c r="I8" s="42"/>
      <c r="J8" s="29"/>
      <c r="K8" s="29"/>
      <c r="L8" s="39"/>
      <c r="M8" s="39"/>
      <c r="N8" s="32"/>
      <c r="O8" s="32"/>
      <c r="P8" s="32"/>
      <c r="Q8" s="32"/>
      <c r="R8" s="32"/>
      <c r="S8" s="33"/>
      <c r="T8" s="33"/>
      <c r="U8" s="40"/>
      <c r="V8" s="41"/>
      <c r="W8" s="41"/>
    </row>
    <row r="9" spans="1:26" x14ac:dyDescent="0.3">
      <c r="A9" s="43"/>
      <c r="B9" s="43"/>
      <c r="C9" s="43"/>
      <c r="D9" s="43"/>
      <c r="E9" s="44"/>
      <c r="F9" s="43"/>
      <c r="G9" s="43"/>
      <c r="H9" s="43"/>
      <c r="I9" s="45"/>
      <c r="J9" s="45"/>
      <c r="K9" s="45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6" ht="15" customHeight="1" x14ac:dyDescent="0.3">
      <c r="A10" s="43"/>
      <c r="B10" s="60" t="s">
        <v>0</v>
      </c>
      <c r="C10" s="59" t="s">
        <v>8</v>
      </c>
      <c r="D10" s="62" t="s">
        <v>25</v>
      </c>
      <c r="E10" s="54" t="s">
        <v>26</v>
      </c>
      <c r="F10" s="59" t="s">
        <v>1</v>
      </c>
      <c r="G10" s="59" t="s">
        <v>24</v>
      </c>
      <c r="H10" s="59"/>
      <c r="I10" s="67" t="s">
        <v>23</v>
      </c>
      <c r="J10" s="57" t="s">
        <v>22</v>
      </c>
      <c r="K10" s="57" t="s">
        <v>2</v>
      </c>
      <c r="L10" s="62" t="s">
        <v>4</v>
      </c>
      <c r="M10" s="66" t="s">
        <v>18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6" ht="30.75" customHeight="1" x14ac:dyDescent="0.3">
      <c r="A11" s="43"/>
      <c r="B11" s="60"/>
      <c r="C11" s="59"/>
      <c r="D11" s="59"/>
      <c r="E11" s="55"/>
      <c r="F11" s="59"/>
      <c r="G11" s="46" t="s">
        <v>16</v>
      </c>
      <c r="H11" s="46" t="s">
        <v>17</v>
      </c>
      <c r="I11" s="67"/>
      <c r="J11" s="57"/>
      <c r="K11" s="57"/>
      <c r="L11" s="62"/>
      <c r="M11" s="66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6" x14ac:dyDescent="0.3">
      <c r="A12" s="43"/>
      <c r="B12" s="58">
        <v>1</v>
      </c>
      <c r="C12" s="56" t="s">
        <v>14</v>
      </c>
      <c r="D12" s="56" t="s">
        <v>7</v>
      </c>
      <c r="E12" s="61" t="s">
        <v>11</v>
      </c>
      <c r="F12" s="56" t="s">
        <v>6</v>
      </c>
      <c r="G12" s="47">
        <v>14196</v>
      </c>
      <c r="H12" s="47">
        <v>15446</v>
      </c>
      <c r="I12" s="48">
        <f>H12-G12</f>
        <v>1250</v>
      </c>
      <c r="J12" s="48">
        <v>11.2</v>
      </c>
      <c r="K12" s="48">
        <f>I12*J12</f>
        <v>14000</v>
      </c>
      <c r="L12" s="56" t="s">
        <v>5</v>
      </c>
      <c r="M12" s="65" t="s">
        <v>20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6" x14ac:dyDescent="0.3">
      <c r="A13" s="43"/>
      <c r="B13" s="58"/>
      <c r="C13" s="56"/>
      <c r="D13" s="56"/>
      <c r="E13" s="61"/>
      <c r="F13" s="56"/>
      <c r="G13" s="47">
        <v>15446</v>
      </c>
      <c r="H13" s="47">
        <v>16690</v>
      </c>
      <c r="I13" s="48">
        <f t="shared" ref="I13:I42" si="0">H13-G13</f>
        <v>1244</v>
      </c>
      <c r="J13" s="48">
        <v>11.2</v>
      </c>
      <c r="K13" s="48">
        <f t="shared" ref="K13:K42" si="1">I13*J13</f>
        <v>13932.8</v>
      </c>
      <c r="L13" s="56"/>
      <c r="M13" s="65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6" x14ac:dyDescent="0.3">
      <c r="A14" s="43"/>
      <c r="B14" s="58"/>
      <c r="C14" s="56"/>
      <c r="D14" s="56"/>
      <c r="E14" s="61"/>
      <c r="F14" s="56"/>
      <c r="G14" s="47">
        <v>16690</v>
      </c>
      <c r="H14" s="47">
        <v>17200</v>
      </c>
      <c r="I14" s="48">
        <f t="shared" si="0"/>
        <v>510</v>
      </c>
      <c r="J14" s="48">
        <v>11.2</v>
      </c>
      <c r="K14" s="48">
        <f t="shared" si="1"/>
        <v>5712</v>
      </c>
      <c r="L14" s="56"/>
      <c r="M14" s="65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6" x14ac:dyDescent="0.3">
      <c r="A15" s="43"/>
      <c r="B15" s="58"/>
      <c r="C15" s="56"/>
      <c r="D15" s="56"/>
      <c r="E15" s="61"/>
      <c r="F15" s="56"/>
      <c r="G15" s="47">
        <v>17200</v>
      </c>
      <c r="H15" s="47">
        <v>17552</v>
      </c>
      <c r="I15" s="48">
        <f t="shared" si="0"/>
        <v>352</v>
      </c>
      <c r="J15" s="48">
        <v>11.2</v>
      </c>
      <c r="K15" s="48">
        <f t="shared" si="1"/>
        <v>3942.3999999999996</v>
      </c>
      <c r="L15" s="56"/>
      <c r="M15" s="65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6" x14ac:dyDescent="0.3">
      <c r="A16" s="43"/>
      <c r="B16" s="58"/>
      <c r="C16" s="56"/>
      <c r="D16" s="56"/>
      <c r="E16" s="61"/>
      <c r="F16" s="56"/>
      <c r="G16" s="47">
        <v>17552</v>
      </c>
      <c r="H16" s="47">
        <v>17670</v>
      </c>
      <c r="I16" s="48">
        <f t="shared" si="0"/>
        <v>118</v>
      </c>
      <c r="J16" s="48">
        <v>11.2</v>
      </c>
      <c r="K16" s="48">
        <f t="shared" si="1"/>
        <v>1321.6</v>
      </c>
      <c r="L16" s="56"/>
      <c r="M16" s="65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x14ac:dyDescent="0.3">
      <c r="A17" s="43"/>
      <c r="B17" s="58"/>
      <c r="C17" s="56"/>
      <c r="D17" s="56"/>
      <c r="E17" s="61"/>
      <c r="F17" s="56"/>
      <c r="G17" s="47">
        <v>17670</v>
      </c>
      <c r="H17" s="47">
        <v>17670</v>
      </c>
      <c r="I17" s="48">
        <f t="shared" si="0"/>
        <v>0</v>
      </c>
      <c r="J17" s="48">
        <v>11.2</v>
      </c>
      <c r="K17" s="48">
        <f t="shared" si="1"/>
        <v>0</v>
      </c>
      <c r="L17" s="56"/>
      <c r="M17" s="65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x14ac:dyDescent="0.3">
      <c r="A18" s="43"/>
      <c r="B18" s="58"/>
      <c r="C18" s="56"/>
      <c r="D18" s="56"/>
      <c r="E18" s="61"/>
      <c r="F18" s="56"/>
      <c r="G18" s="47">
        <v>17670</v>
      </c>
      <c r="H18" s="47">
        <v>17670</v>
      </c>
      <c r="I18" s="48">
        <f t="shared" si="0"/>
        <v>0</v>
      </c>
      <c r="J18" s="48">
        <v>11.2</v>
      </c>
      <c r="K18" s="48">
        <f t="shared" si="1"/>
        <v>0</v>
      </c>
      <c r="L18" s="56"/>
      <c r="M18" s="65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x14ac:dyDescent="0.3">
      <c r="A19" s="43"/>
      <c r="B19" s="58"/>
      <c r="C19" s="56"/>
      <c r="D19" s="56"/>
      <c r="E19" s="61"/>
      <c r="F19" s="56"/>
      <c r="G19" s="47">
        <v>17670</v>
      </c>
      <c r="H19" s="47">
        <v>17670</v>
      </c>
      <c r="I19" s="48">
        <f t="shared" si="0"/>
        <v>0</v>
      </c>
      <c r="J19" s="48">
        <v>11.2</v>
      </c>
      <c r="K19" s="48">
        <f t="shared" si="1"/>
        <v>0</v>
      </c>
      <c r="L19" s="56"/>
      <c r="M19" s="65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x14ac:dyDescent="0.3">
      <c r="A20" s="43"/>
      <c r="B20" s="58"/>
      <c r="C20" s="56"/>
      <c r="D20" s="56"/>
      <c r="E20" s="61"/>
      <c r="F20" s="56"/>
      <c r="G20" s="47">
        <v>17670</v>
      </c>
      <c r="H20" s="47">
        <v>17670</v>
      </c>
      <c r="I20" s="48">
        <f t="shared" si="0"/>
        <v>0</v>
      </c>
      <c r="J20" s="48">
        <v>11.2</v>
      </c>
      <c r="K20" s="48">
        <f t="shared" si="1"/>
        <v>0</v>
      </c>
      <c r="L20" s="56"/>
      <c r="M20" s="65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x14ac:dyDescent="0.3">
      <c r="A21" s="43"/>
      <c r="B21" s="58"/>
      <c r="C21" s="56"/>
      <c r="D21" s="56"/>
      <c r="E21" s="61"/>
      <c r="F21" s="56"/>
      <c r="G21" s="47">
        <v>17670</v>
      </c>
      <c r="H21" s="47">
        <v>17812</v>
      </c>
      <c r="I21" s="48">
        <f t="shared" si="0"/>
        <v>142</v>
      </c>
      <c r="J21" s="48">
        <v>11.2</v>
      </c>
      <c r="K21" s="48">
        <f t="shared" si="1"/>
        <v>1590.3999999999999</v>
      </c>
      <c r="L21" s="56"/>
      <c r="M21" s="65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x14ac:dyDescent="0.3">
      <c r="A22" s="43"/>
      <c r="B22" s="58"/>
      <c r="C22" s="56"/>
      <c r="D22" s="56"/>
      <c r="E22" s="61"/>
      <c r="F22" s="56"/>
      <c r="G22" s="47">
        <v>17812</v>
      </c>
      <c r="H22" s="47">
        <v>18021</v>
      </c>
      <c r="I22" s="48">
        <f t="shared" si="0"/>
        <v>209</v>
      </c>
      <c r="J22" s="48">
        <v>11.2</v>
      </c>
      <c r="K22" s="48">
        <f t="shared" si="1"/>
        <v>2340.7999999999997</v>
      </c>
      <c r="L22" s="56"/>
      <c r="M22" s="65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30" customHeight="1" x14ac:dyDescent="0.3">
      <c r="A23" s="43"/>
      <c r="B23" s="58"/>
      <c r="C23" s="56"/>
      <c r="D23" s="56"/>
      <c r="E23" s="61"/>
      <c r="F23" s="56"/>
      <c r="G23" s="47">
        <v>18021</v>
      </c>
      <c r="H23" s="47">
        <v>18021</v>
      </c>
      <c r="I23" s="48">
        <f t="shared" si="0"/>
        <v>0</v>
      </c>
      <c r="J23" s="48">
        <v>11.2</v>
      </c>
      <c r="K23" s="48">
        <f t="shared" si="1"/>
        <v>0</v>
      </c>
      <c r="L23" s="56"/>
      <c r="M23" s="65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15" customHeight="1" x14ac:dyDescent="0.3">
      <c r="A24" s="43"/>
      <c r="B24" s="58">
        <v>2</v>
      </c>
      <c r="C24" s="56" t="s">
        <v>21</v>
      </c>
      <c r="D24" s="56" t="s">
        <v>9</v>
      </c>
      <c r="E24" s="61" t="s">
        <v>13</v>
      </c>
      <c r="F24" s="56" t="s">
        <v>10</v>
      </c>
      <c r="G24" s="47">
        <v>66738</v>
      </c>
      <c r="H24" s="47">
        <v>68304</v>
      </c>
      <c r="I24" s="48">
        <f t="shared" si="0"/>
        <v>1566</v>
      </c>
      <c r="J24" s="48">
        <v>11.2</v>
      </c>
      <c r="K24" s="48">
        <f t="shared" si="1"/>
        <v>17539.199999999997</v>
      </c>
      <c r="L24" s="56" t="s">
        <v>5</v>
      </c>
      <c r="M24" s="65" t="s">
        <v>19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x14ac:dyDescent="0.3">
      <c r="A25" s="43"/>
      <c r="B25" s="58"/>
      <c r="C25" s="56"/>
      <c r="D25" s="56"/>
      <c r="E25" s="61"/>
      <c r="F25" s="56"/>
      <c r="G25" s="47">
        <v>68304</v>
      </c>
      <c r="H25" s="47">
        <v>69778</v>
      </c>
      <c r="I25" s="48">
        <f t="shared" si="0"/>
        <v>1474</v>
      </c>
      <c r="J25" s="48">
        <v>11.2</v>
      </c>
      <c r="K25" s="48">
        <f t="shared" si="1"/>
        <v>16508.8</v>
      </c>
      <c r="L25" s="56"/>
      <c r="M25" s="65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x14ac:dyDescent="0.3">
      <c r="A26" s="43"/>
      <c r="B26" s="58"/>
      <c r="C26" s="56"/>
      <c r="D26" s="56"/>
      <c r="E26" s="61"/>
      <c r="F26" s="56"/>
      <c r="G26" s="47">
        <v>69778</v>
      </c>
      <c r="H26" s="47">
        <v>71814</v>
      </c>
      <c r="I26" s="48">
        <f t="shared" si="0"/>
        <v>2036</v>
      </c>
      <c r="J26" s="48">
        <v>11.2</v>
      </c>
      <c r="K26" s="48">
        <f t="shared" si="1"/>
        <v>22803.199999999997</v>
      </c>
      <c r="L26" s="56"/>
      <c r="M26" s="65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x14ac:dyDescent="0.3">
      <c r="A27" s="43"/>
      <c r="B27" s="58"/>
      <c r="C27" s="56"/>
      <c r="D27" s="56"/>
      <c r="E27" s="61"/>
      <c r="F27" s="56"/>
      <c r="G27" s="47">
        <v>71814</v>
      </c>
      <c r="H27" s="47">
        <v>71985</v>
      </c>
      <c r="I27" s="48">
        <f t="shared" si="0"/>
        <v>171</v>
      </c>
      <c r="J27" s="48">
        <v>11.2</v>
      </c>
      <c r="K27" s="48">
        <f t="shared" si="1"/>
        <v>1915.1999999999998</v>
      </c>
      <c r="L27" s="56"/>
      <c r="M27" s="65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x14ac:dyDescent="0.3">
      <c r="A28" s="43"/>
      <c r="B28" s="58"/>
      <c r="C28" s="56"/>
      <c r="D28" s="56"/>
      <c r="E28" s="61"/>
      <c r="F28" s="56"/>
      <c r="G28" s="47">
        <v>71985</v>
      </c>
      <c r="H28" s="47">
        <v>71999</v>
      </c>
      <c r="I28" s="48">
        <f t="shared" si="0"/>
        <v>14</v>
      </c>
      <c r="J28" s="48">
        <v>11.2</v>
      </c>
      <c r="K28" s="48">
        <f t="shared" si="1"/>
        <v>156.79999999999998</v>
      </c>
      <c r="L28" s="56"/>
      <c r="M28" s="65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x14ac:dyDescent="0.3">
      <c r="A29" s="43"/>
      <c r="B29" s="58"/>
      <c r="C29" s="56"/>
      <c r="D29" s="56"/>
      <c r="E29" s="61"/>
      <c r="F29" s="56"/>
      <c r="G29" s="47">
        <v>71999</v>
      </c>
      <c r="H29" s="47">
        <v>72919</v>
      </c>
      <c r="I29" s="48">
        <f t="shared" si="0"/>
        <v>920</v>
      </c>
      <c r="J29" s="48">
        <v>11.2</v>
      </c>
      <c r="K29" s="48">
        <f t="shared" si="1"/>
        <v>10304</v>
      </c>
      <c r="L29" s="56"/>
      <c r="M29" s="65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30.75" customHeight="1" x14ac:dyDescent="0.3">
      <c r="A30" s="43"/>
      <c r="B30" s="58"/>
      <c r="C30" s="56"/>
      <c r="D30" s="56"/>
      <c r="E30" s="61"/>
      <c r="F30" s="56"/>
      <c r="G30" s="47">
        <v>72919</v>
      </c>
      <c r="H30" s="47">
        <v>75490</v>
      </c>
      <c r="I30" s="48">
        <f t="shared" si="0"/>
        <v>2571</v>
      </c>
      <c r="J30" s="48">
        <v>11.2</v>
      </c>
      <c r="K30" s="48">
        <f t="shared" si="1"/>
        <v>28795.199999999997</v>
      </c>
      <c r="L30" s="56"/>
      <c r="M30" s="65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x14ac:dyDescent="0.3">
      <c r="A31" s="43"/>
      <c r="B31" s="58">
        <v>3</v>
      </c>
      <c r="C31" s="56" t="s">
        <v>15</v>
      </c>
      <c r="D31" s="56" t="s">
        <v>7</v>
      </c>
      <c r="E31" s="61" t="s">
        <v>12</v>
      </c>
      <c r="F31" s="56" t="s">
        <v>10</v>
      </c>
      <c r="G31" s="47">
        <v>33801</v>
      </c>
      <c r="H31" s="47">
        <v>35724</v>
      </c>
      <c r="I31" s="48">
        <f t="shared" si="0"/>
        <v>1923</v>
      </c>
      <c r="J31" s="48">
        <v>11.2</v>
      </c>
      <c r="K31" s="48">
        <f t="shared" si="1"/>
        <v>21537.599999999999</v>
      </c>
      <c r="L31" s="56" t="s">
        <v>5</v>
      </c>
      <c r="M31" s="65" t="s">
        <v>19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x14ac:dyDescent="0.3">
      <c r="A32" s="43"/>
      <c r="B32" s="58"/>
      <c r="C32" s="56"/>
      <c r="D32" s="56"/>
      <c r="E32" s="61"/>
      <c r="F32" s="56"/>
      <c r="G32" s="47">
        <v>35724</v>
      </c>
      <c r="H32" s="47">
        <v>37637</v>
      </c>
      <c r="I32" s="48">
        <f t="shared" si="0"/>
        <v>1913</v>
      </c>
      <c r="J32" s="48">
        <v>11.2</v>
      </c>
      <c r="K32" s="48">
        <f t="shared" si="1"/>
        <v>21425.599999999999</v>
      </c>
      <c r="L32" s="56"/>
      <c r="M32" s="65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x14ac:dyDescent="0.3">
      <c r="A33" s="43"/>
      <c r="B33" s="58"/>
      <c r="C33" s="56"/>
      <c r="D33" s="56"/>
      <c r="E33" s="61"/>
      <c r="F33" s="56"/>
      <c r="G33" s="47">
        <v>37637</v>
      </c>
      <c r="H33" s="47">
        <v>39298</v>
      </c>
      <c r="I33" s="48">
        <f t="shared" si="0"/>
        <v>1661</v>
      </c>
      <c r="J33" s="48">
        <v>11.2</v>
      </c>
      <c r="K33" s="48">
        <f t="shared" si="1"/>
        <v>18603.199999999997</v>
      </c>
      <c r="L33" s="56"/>
      <c r="M33" s="65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x14ac:dyDescent="0.3">
      <c r="A34" s="43"/>
      <c r="B34" s="58"/>
      <c r="C34" s="56"/>
      <c r="D34" s="56"/>
      <c r="E34" s="61"/>
      <c r="F34" s="56"/>
      <c r="G34" s="47">
        <v>39298</v>
      </c>
      <c r="H34" s="47">
        <v>40260</v>
      </c>
      <c r="I34" s="48">
        <f t="shared" si="0"/>
        <v>962</v>
      </c>
      <c r="J34" s="48">
        <v>11.2</v>
      </c>
      <c r="K34" s="48">
        <f t="shared" si="1"/>
        <v>10774.4</v>
      </c>
      <c r="L34" s="56"/>
      <c r="M34" s="65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x14ac:dyDescent="0.3">
      <c r="A35" s="43"/>
      <c r="B35" s="58"/>
      <c r="C35" s="56"/>
      <c r="D35" s="56"/>
      <c r="E35" s="61"/>
      <c r="F35" s="56"/>
      <c r="G35" s="47">
        <v>40260</v>
      </c>
      <c r="H35" s="47">
        <v>40377</v>
      </c>
      <c r="I35" s="48">
        <f t="shared" si="0"/>
        <v>117</v>
      </c>
      <c r="J35" s="48">
        <v>11.2</v>
      </c>
      <c r="K35" s="48">
        <f t="shared" si="1"/>
        <v>1310.3999999999999</v>
      </c>
      <c r="L35" s="56"/>
      <c r="M35" s="65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x14ac:dyDescent="0.3">
      <c r="A36" s="43"/>
      <c r="B36" s="58"/>
      <c r="C36" s="56"/>
      <c r="D36" s="56"/>
      <c r="E36" s="61"/>
      <c r="F36" s="56"/>
      <c r="G36" s="47">
        <v>40377</v>
      </c>
      <c r="H36" s="47">
        <v>40377</v>
      </c>
      <c r="I36" s="48">
        <f t="shared" si="0"/>
        <v>0</v>
      </c>
      <c r="J36" s="48">
        <v>11.2</v>
      </c>
      <c r="K36" s="48">
        <f t="shared" si="1"/>
        <v>0</v>
      </c>
      <c r="L36" s="56"/>
      <c r="M36" s="65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x14ac:dyDescent="0.3">
      <c r="A37" s="43"/>
      <c r="B37" s="58"/>
      <c r="C37" s="56"/>
      <c r="D37" s="56"/>
      <c r="E37" s="61"/>
      <c r="F37" s="56"/>
      <c r="G37" s="47">
        <v>40377</v>
      </c>
      <c r="H37" s="47">
        <v>40377</v>
      </c>
      <c r="I37" s="48">
        <f t="shared" si="0"/>
        <v>0</v>
      </c>
      <c r="J37" s="48">
        <v>11.2</v>
      </c>
      <c r="K37" s="48">
        <f t="shared" si="1"/>
        <v>0</v>
      </c>
      <c r="L37" s="56"/>
      <c r="M37" s="65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x14ac:dyDescent="0.3">
      <c r="A38" s="43"/>
      <c r="B38" s="58"/>
      <c r="C38" s="56"/>
      <c r="D38" s="56"/>
      <c r="E38" s="61"/>
      <c r="F38" s="56"/>
      <c r="G38" s="47">
        <v>40377</v>
      </c>
      <c r="H38" s="47">
        <v>40377</v>
      </c>
      <c r="I38" s="48">
        <f t="shared" si="0"/>
        <v>0</v>
      </c>
      <c r="J38" s="48">
        <v>11.2</v>
      </c>
      <c r="K38" s="48">
        <f t="shared" si="1"/>
        <v>0</v>
      </c>
      <c r="L38" s="56"/>
      <c r="M38" s="65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x14ac:dyDescent="0.3">
      <c r="A39" s="43"/>
      <c r="B39" s="58"/>
      <c r="C39" s="56"/>
      <c r="D39" s="56"/>
      <c r="E39" s="61"/>
      <c r="F39" s="56"/>
      <c r="G39" s="47">
        <v>40377</v>
      </c>
      <c r="H39" s="47">
        <v>40579</v>
      </c>
      <c r="I39" s="48">
        <f t="shared" si="0"/>
        <v>202</v>
      </c>
      <c r="J39" s="48">
        <v>11.2</v>
      </c>
      <c r="K39" s="48">
        <f t="shared" si="1"/>
        <v>2262.3999999999996</v>
      </c>
      <c r="L39" s="56"/>
      <c r="M39" s="65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x14ac:dyDescent="0.3">
      <c r="A40" s="43"/>
      <c r="B40" s="58"/>
      <c r="C40" s="56"/>
      <c r="D40" s="56"/>
      <c r="E40" s="61"/>
      <c r="F40" s="56"/>
      <c r="G40" s="47">
        <v>40579</v>
      </c>
      <c r="H40" s="47">
        <v>41296</v>
      </c>
      <c r="I40" s="48">
        <f t="shared" si="0"/>
        <v>717</v>
      </c>
      <c r="J40" s="48">
        <v>11.2</v>
      </c>
      <c r="K40" s="48">
        <f t="shared" si="1"/>
        <v>8030.4</v>
      </c>
      <c r="L40" s="56"/>
      <c r="M40" s="65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x14ac:dyDescent="0.3">
      <c r="A41" s="43"/>
      <c r="B41" s="58"/>
      <c r="C41" s="56"/>
      <c r="D41" s="56"/>
      <c r="E41" s="61"/>
      <c r="F41" s="56"/>
      <c r="G41" s="47">
        <v>41296</v>
      </c>
      <c r="H41" s="47">
        <v>42667</v>
      </c>
      <c r="I41" s="48">
        <f t="shared" si="0"/>
        <v>1371</v>
      </c>
      <c r="J41" s="48">
        <v>11.2</v>
      </c>
      <c r="K41" s="48">
        <f t="shared" si="1"/>
        <v>15355.199999999999</v>
      </c>
      <c r="L41" s="56"/>
      <c r="M41" s="65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x14ac:dyDescent="0.3">
      <c r="A42" s="43"/>
      <c r="B42" s="58"/>
      <c r="C42" s="56"/>
      <c r="D42" s="56"/>
      <c r="E42" s="61"/>
      <c r="F42" s="56"/>
      <c r="G42" s="47">
        <v>42667</v>
      </c>
      <c r="H42" s="47">
        <v>44438</v>
      </c>
      <c r="I42" s="48">
        <f t="shared" si="0"/>
        <v>1771</v>
      </c>
      <c r="J42" s="48">
        <v>11.2</v>
      </c>
      <c r="K42" s="48">
        <f t="shared" si="1"/>
        <v>19835.199999999997</v>
      </c>
      <c r="L42" s="56"/>
      <c r="M42" s="65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x14ac:dyDescent="0.3">
      <c r="A43" s="43"/>
      <c r="B43" s="43"/>
      <c r="C43" s="43"/>
      <c r="D43" s="43"/>
      <c r="E43" s="44"/>
      <c r="F43" s="43"/>
      <c r="G43" s="43"/>
      <c r="H43" s="49" t="s">
        <v>3</v>
      </c>
      <c r="I43" s="50">
        <f>SUM(I12:I42)</f>
        <v>23214</v>
      </c>
      <c r="J43" s="50"/>
      <c r="K43" s="50">
        <f>SUM(K12:K42)</f>
        <v>259996.79999999999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x14ac:dyDescent="0.3">
      <c r="A44" s="43"/>
      <c r="B44" s="43"/>
      <c r="C44" s="43"/>
      <c r="D44" s="43"/>
      <c r="E44" s="44"/>
      <c r="F44" s="43"/>
      <c r="G44" s="43"/>
      <c r="H44" s="43"/>
      <c r="I44" s="45"/>
      <c r="J44" s="45"/>
      <c r="K44" s="45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x14ac:dyDescent="0.3">
      <c r="A45" s="43"/>
      <c r="B45" s="43"/>
      <c r="C45" s="43"/>
      <c r="D45" s="43"/>
      <c r="E45" s="44"/>
      <c r="F45" s="43"/>
      <c r="G45" s="43"/>
      <c r="H45" s="43"/>
      <c r="I45" s="45"/>
      <c r="J45" s="45"/>
      <c r="K45" s="45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x14ac:dyDescent="0.3">
      <c r="A46" s="43"/>
      <c r="B46" s="43"/>
      <c r="C46" s="52" t="s">
        <v>36</v>
      </c>
      <c r="D46" s="52" t="s">
        <v>7</v>
      </c>
      <c r="E46" s="68" t="s">
        <v>37</v>
      </c>
      <c r="F46" s="68"/>
      <c r="G46" s="68"/>
      <c r="H46" s="68"/>
      <c r="I46" s="68"/>
      <c r="J46" s="68"/>
      <c r="K46" s="68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x14ac:dyDescent="0.3">
      <c r="A47" s="43"/>
      <c r="B47" s="43"/>
      <c r="C47" s="43"/>
      <c r="D47" s="43"/>
      <c r="E47" s="53"/>
      <c r="F47" s="53"/>
      <c r="G47" s="53"/>
      <c r="H47" s="53"/>
      <c r="I47" s="53"/>
      <c r="J47" s="53"/>
      <c r="K47" s="5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x14ac:dyDescent="0.3">
      <c r="A48" s="43"/>
      <c r="B48" s="43"/>
      <c r="C48" s="52" t="s">
        <v>36</v>
      </c>
      <c r="D48" s="52" t="s">
        <v>9</v>
      </c>
      <c r="E48" s="68" t="s">
        <v>38</v>
      </c>
      <c r="F48" s="68"/>
      <c r="G48" s="68"/>
      <c r="H48" s="68"/>
      <c r="I48" s="68"/>
      <c r="J48" s="68"/>
      <c r="K48" s="68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x14ac:dyDescent="0.3">
      <c r="A49" s="43"/>
      <c r="B49" s="43"/>
      <c r="C49" s="43"/>
      <c r="D49" s="43"/>
      <c r="E49" s="44"/>
      <c r="F49" s="43"/>
      <c r="G49" s="43"/>
      <c r="H49" s="43"/>
      <c r="I49" s="45"/>
      <c r="J49" s="45"/>
      <c r="K49" s="45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x14ac:dyDescent="0.3">
      <c r="A50" s="43"/>
      <c r="B50" s="43"/>
      <c r="C50" s="43"/>
      <c r="D50" s="43"/>
      <c r="E50" s="44"/>
      <c r="F50" s="43"/>
      <c r="G50" s="43"/>
      <c r="H50" s="43"/>
      <c r="I50" s="45"/>
      <c r="J50" s="45"/>
      <c r="K50" s="45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</sheetData>
  <mergeCells count="36">
    <mergeCell ref="D3:M3"/>
    <mergeCell ref="B1:M1"/>
    <mergeCell ref="M12:M23"/>
    <mergeCell ref="M24:M30"/>
    <mergeCell ref="M31:M42"/>
    <mergeCell ref="M10:M11"/>
    <mergeCell ref="I10:I11"/>
    <mergeCell ref="L31:L42"/>
    <mergeCell ref="E31:E42"/>
    <mergeCell ref="D31:D42"/>
    <mergeCell ref="C31:C42"/>
    <mergeCell ref="C24:C30"/>
    <mergeCell ref="D24:D30"/>
    <mergeCell ref="E24:E30"/>
    <mergeCell ref="L24:L30"/>
    <mergeCell ref="L10:L11"/>
    <mergeCell ref="L12:L23"/>
    <mergeCell ref="K10:K11"/>
    <mergeCell ref="B24:B30"/>
    <mergeCell ref="B31:B42"/>
    <mergeCell ref="G10:H10"/>
    <mergeCell ref="F10:F11"/>
    <mergeCell ref="J10:J11"/>
    <mergeCell ref="C10:C11"/>
    <mergeCell ref="B10:B11"/>
    <mergeCell ref="B12:B23"/>
    <mergeCell ref="F12:F23"/>
    <mergeCell ref="E12:E23"/>
    <mergeCell ref="D12:D23"/>
    <mergeCell ref="C12:C23"/>
    <mergeCell ref="D10:D11"/>
    <mergeCell ref="E10:E11"/>
    <mergeCell ref="F24:F30"/>
    <mergeCell ref="F31:F42"/>
    <mergeCell ref="E46:K46"/>
    <mergeCell ref="E48:K48"/>
  </mergeCells>
  <conditionalFormatting sqref="U2">
    <cfRule type="containsText" dxfId="0" priority="1" stopIfTrue="1" operator="containsText" text="pierwsza">
      <formula>NOT(ISERROR(SEARCH("pierwsza",U2)))</formula>
    </cfRule>
  </conditionalFormatting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Header xml:space="preserve">&amp;R&amp;"Century Gothic,Pogrubiony"Załącznik nr 1 do Zapytania ofertowego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2022-09-22T07:28:29Z</cp:lastPrinted>
  <dcterms:created xsi:type="dcterms:W3CDTF">2022-02-14T08:08:11Z</dcterms:created>
  <dcterms:modified xsi:type="dcterms:W3CDTF">2022-09-22T09:17:37Z</dcterms:modified>
</cp:coreProperties>
</file>